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52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" i="1"/>
  <c r="Q25" i="1" l="1"/>
  <c r="O25" i="1"/>
  <c r="M25" i="1"/>
  <c r="K25" i="1"/>
  <c r="I25" i="1"/>
  <c r="G25" i="1"/>
  <c r="E25" i="1"/>
  <c r="F25" i="1"/>
  <c r="D25" i="1"/>
  <c r="H25" i="1" l="1"/>
  <c r="L25" i="1"/>
  <c r="J25" i="1"/>
  <c r="R25" i="1"/>
  <c r="P25" i="1"/>
  <c r="N25" i="1"/>
</calcChain>
</file>

<file path=xl/sharedStrings.xml><?xml version="1.0" encoding="utf-8"?>
<sst xmlns="http://schemas.openxmlformats.org/spreadsheetml/2006/main" count="62" uniqueCount="39">
  <si>
    <t>NO</t>
  </si>
  <si>
    <t>KECAMATAN</t>
  </si>
  <si>
    <t>PUSKESMAS</t>
  </si>
  <si>
    <t>JUMLAH</t>
  </si>
  <si>
    <t>%</t>
  </si>
  <si>
    <t>Daha Selatan</t>
  </si>
  <si>
    <t>JUMLAH (KAB/KOTA)</t>
  </si>
  <si>
    <t>JUMLAH PENDUDUK USIA 15-59 TAHUN (LK)</t>
  </si>
  <si>
    <t>JUMLAH PENDUDUK USIA 15-59 TAHUN (PR)</t>
  </si>
  <si>
    <t>MENDAPAT PELAYANAN SKRINING KESEHATAN SESUAI STANDAR (LK)</t>
  </si>
  <si>
    <t>MENDAPAT PELAYANAN SKRINING KESEHATAN SESUAI STANDAR (PR)</t>
  </si>
  <si>
    <t>MENDAPAT PELAYANAN SKRINING KESEHATAN SESUAI STANDAR (TOTAL)</t>
  </si>
  <si>
    <t>BERISIKO (LK)</t>
  </si>
  <si>
    <t>BERESIKO (PR)</t>
  </si>
  <si>
    <t xml:space="preserve">TOTAL BERESIKO 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</si>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</sst>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vertical="center"/>
    </xf>
    <xf numFmtId="0" fontId="6" fillId="0" borderId="0" xfId="0" applyFont="1" applyAlignment="1"/>
    <xf numFmtId="1" fontId="2" fillId="0" borderId="0" xfId="0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8"/>
  <sheetViews>
    <sheetView tabSelected="1" zoomScale="85" zoomScaleNormal="85" workbookViewId="0">
      <selection activeCell="E7" sqref="E7"/>
    </sheetView>
  </sheetViews>
  <sheetFormatPr defaultColWidth="14.42578125" defaultRowHeight="15" customHeight="1" x14ac:dyDescent="0.25"/>
  <cols>
    <col min="1" max="1" width="5.7109375" customWidth="1"/>
    <col min="2" max="2" width="18.5703125" customWidth="1"/>
    <col min="3" max="3" width="21.7109375" customWidth="1"/>
    <col min="4" max="4" width="23.42578125" customWidth="1"/>
    <col min="5" max="5" width="23.28515625" customWidth="1"/>
    <col min="6" max="6" width="19.140625" customWidth="1"/>
    <col min="7" max="7" width="22.85546875" customWidth="1"/>
    <col min="8" max="8" width="18.5703125" customWidth="1"/>
    <col min="9" max="9" width="19.140625" customWidth="1"/>
    <col min="10" max="18" width="13.7109375" customWidth="1"/>
    <col min="19" max="26" width="9.140625" customWidth="1"/>
  </cols>
  <sheetData>
    <row r="1" spans="1:26" ht="15.6" x14ac:dyDescent="0.3">
      <c r="A1" s="2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2" customFormat="1" ht="15" customHeight="1" x14ac:dyDescent="0.3">
      <c r="A3" s="6" t="s">
        <v>0</v>
      </c>
      <c r="B3" s="6" t="s">
        <v>1</v>
      </c>
      <c r="C3" s="14" t="s">
        <v>2</v>
      </c>
      <c r="D3" s="14" t="s">
        <v>7</v>
      </c>
      <c r="E3" s="14" t="s">
        <v>8</v>
      </c>
      <c r="F3" s="14" t="s">
        <v>3</v>
      </c>
      <c r="G3" s="14" t="s">
        <v>9</v>
      </c>
      <c r="H3" s="14" t="s">
        <v>4</v>
      </c>
      <c r="I3" s="14" t="s">
        <v>10</v>
      </c>
      <c r="J3" s="14" t="s">
        <v>4</v>
      </c>
      <c r="K3" s="14" t="s">
        <v>11</v>
      </c>
      <c r="L3" s="14" t="s">
        <v>4</v>
      </c>
      <c r="M3" s="14" t="s">
        <v>12</v>
      </c>
      <c r="N3" s="14" t="s">
        <v>4</v>
      </c>
      <c r="O3" s="14" t="s">
        <v>13</v>
      </c>
      <c r="P3" s="14" t="s">
        <v>4</v>
      </c>
      <c r="Q3" s="14" t="s">
        <v>14</v>
      </c>
      <c r="R3" s="14" t="s">
        <v>4</v>
      </c>
      <c r="S3" s="2"/>
      <c r="T3" s="2"/>
      <c r="U3" s="2"/>
      <c r="V3" s="2"/>
      <c r="W3" s="2"/>
      <c r="X3" s="2"/>
      <c r="Y3" s="2"/>
      <c r="Z3" s="2"/>
    </row>
    <row r="4" spans="1:26" x14ac:dyDescent="0.3">
      <c r="A4" s="13">
        <v>1</v>
      </c>
      <c r="B4" s="7" t="s">
        <v>15</v>
      </c>
      <c r="C4" s="7" t="s">
        <v>15</v>
      </c>
      <c r="D4" s="8">
        <v>5497.3099999999995</v>
      </c>
      <c r="E4" s="8">
        <v>5721.6900000000005</v>
      </c>
      <c r="F4" s="8">
        <f>D4+E4</f>
        <v>11219</v>
      </c>
      <c r="G4" s="17">
        <v>4992.12</v>
      </c>
      <c r="H4" s="9">
        <v>86.29455279085407</v>
      </c>
      <c r="I4" s="17">
        <v>5195.88</v>
      </c>
      <c r="J4" s="9">
        <v>106.72409002500696</v>
      </c>
      <c r="K4" s="8">
        <f>G4+I4</f>
        <v>10188</v>
      </c>
      <c r="L4" s="9">
        <v>96.343880270621199</v>
      </c>
      <c r="M4" s="8"/>
      <c r="N4" s="9"/>
      <c r="O4" s="8"/>
      <c r="P4" s="9"/>
      <c r="Q4" s="8"/>
      <c r="R4" s="9"/>
      <c r="S4" s="1"/>
      <c r="T4" s="1"/>
      <c r="U4" s="1"/>
      <c r="V4" s="1"/>
      <c r="W4" s="1"/>
      <c r="X4" s="1"/>
      <c r="Y4" s="1"/>
      <c r="Z4" s="1"/>
    </row>
    <row r="5" spans="1:26" x14ac:dyDescent="0.3">
      <c r="A5" s="13">
        <v>2</v>
      </c>
      <c r="B5" s="7" t="s">
        <v>15</v>
      </c>
      <c r="C5" s="7" t="s">
        <v>16</v>
      </c>
      <c r="D5" s="8">
        <v>6494.46</v>
      </c>
      <c r="E5" s="8">
        <v>6759.54</v>
      </c>
      <c r="F5" s="8">
        <f t="shared" ref="F5:F24" si="0">D5+E5</f>
        <v>13254</v>
      </c>
      <c r="G5" s="17">
        <v>6435.66</v>
      </c>
      <c r="H5" s="9">
        <v>95.159883720930225</v>
      </c>
      <c r="I5" s="17">
        <v>6698.34</v>
      </c>
      <c r="J5" s="9">
        <v>105.85497673022068</v>
      </c>
      <c r="K5" s="8">
        <f t="shared" ref="K5:K24" si="1">G5+I5</f>
        <v>13134</v>
      </c>
      <c r="L5" s="9">
        <v>100.42094380031017</v>
      </c>
      <c r="M5" s="8"/>
      <c r="N5" s="9"/>
      <c r="O5" s="8"/>
      <c r="P5" s="9"/>
      <c r="Q5" s="8"/>
      <c r="R5" s="9"/>
      <c r="S5" s="1"/>
      <c r="T5" s="1"/>
      <c r="U5" s="1"/>
      <c r="V5" s="1"/>
      <c r="W5" s="1"/>
      <c r="X5" s="1"/>
      <c r="Y5" s="1"/>
      <c r="Z5" s="1"/>
    </row>
    <row r="6" spans="1:26" x14ac:dyDescent="0.3">
      <c r="A6" s="13">
        <v>3</v>
      </c>
      <c r="B6" s="7" t="s">
        <v>15</v>
      </c>
      <c r="C6" s="7" t="s">
        <v>17</v>
      </c>
      <c r="D6" s="8">
        <v>4731.93</v>
      </c>
      <c r="E6" s="8">
        <v>4925.07</v>
      </c>
      <c r="F6" s="8">
        <f t="shared" si="0"/>
        <v>9657</v>
      </c>
      <c r="G6" s="17">
        <v>4682.4399999999996</v>
      </c>
      <c r="H6" s="9">
        <v>87.082405345211583</v>
      </c>
      <c r="I6" s="17">
        <v>4873.5600000000004</v>
      </c>
      <c r="J6" s="9">
        <v>109.01563937442502</v>
      </c>
      <c r="K6" s="8">
        <f t="shared" si="1"/>
        <v>9556</v>
      </c>
      <c r="L6" s="9">
        <v>97.872821905408458</v>
      </c>
      <c r="M6" s="8"/>
      <c r="N6" s="9"/>
      <c r="O6" s="8"/>
      <c r="P6" s="9"/>
      <c r="Q6" s="8"/>
      <c r="R6" s="9"/>
      <c r="S6" s="1"/>
      <c r="T6" s="1"/>
      <c r="U6" s="1"/>
      <c r="V6" s="1"/>
      <c r="W6" s="1"/>
      <c r="X6" s="1"/>
      <c r="Y6" s="1"/>
      <c r="Z6" s="1"/>
    </row>
    <row r="7" spans="1:26" x14ac:dyDescent="0.3">
      <c r="A7" s="13">
        <v>4</v>
      </c>
      <c r="B7" s="7" t="s">
        <v>5</v>
      </c>
      <c r="C7" s="7" t="s">
        <v>18</v>
      </c>
      <c r="D7" s="8">
        <v>4125.8</v>
      </c>
      <c r="E7" s="8">
        <v>4294.2</v>
      </c>
      <c r="F7" s="8">
        <f t="shared" si="0"/>
        <v>8420</v>
      </c>
      <c r="G7" s="17">
        <v>4125.8</v>
      </c>
      <c r="H7" s="9">
        <v>97.413137205173726</v>
      </c>
      <c r="I7" s="17">
        <v>4294.2</v>
      </c>
      <c r="J7" s="9">
        <v>95.835515976951285</v>
      </c>
      <c r="K7" s="8">
        <f t="shared" si="1"/>
        <v>8420</v>
      </c>
      <c r="L7" s="9">
        <v>96.637031310398143</v>
      </c>
      <c r="M7" s="8"/>
      <c r="N7" s="9"/>
      <c r="O7" s="8"/>
      <c r="P7" s="9"/>
      <c r="Q7" s="8"/>
      <c r="R7" s="9"/>
      <c r="S7" s="1"/>
      <c r="T7" s="1"/>
      <c r="U7" s="1"/>
      <c r="V7" s="1"/>
      <c r="W7" s="1"/>
      <c r="X7" s="1"/>
      <c r="Y7" s="1"/>
      <c r="Z7" s="1"/>
    </row>
    <row r="8" spans="1:26" x14ac:dyDescent="0.3">
      <c r="A8" s="13">
        <v>5</v>
      </c>
      <c r="B8" s="7" t="s">
        <v>5</v>
      </c>
      <c r="C8" s="7" t="s">
        <v>19</v>
      </c>
      <c r="D8" s="8">
        <v>5154.3099999999995</v>
      </c>
      <c r="E8" s="8">
        <v>5364.6900000000005</v>
      </c>
      <c r="F8" s="8">
        <f t="shared" si="0"/>
        <v>10519</v>
      </c>
      <c r="G8" s="17">
        <v>5154.3099999999995</v>
      </c>
      <c r="H8" s="9">
        <v>110.69381300652303</v>
      </c>
      <c r="I8" s="17">
        <v>5364.6900000000005</v>
      </c>
      <c r="J8" s="9">
        <v>97.345313457218708</v>
      </c>
      <c r="K8" s="8">
        <f t="shared" si="1"/>
        <v>10519</v>
      </c>
      <c r="L8" s="9">
        <v>104.12816392125353</v>
      </c>
      <c r="M8" s="8"/>
      <c r="N8" s="9"/>
      <c r="O8" s="8"/>
      <c r="P8" s="9"/>
      <c r="Q8" s="8"/>
      <c r="R8" s="9"/>
      <c r="S8" s="1"/>
      <c r="T8" s="1"/>
      <c r="U8" s="1"/>
      <c r="V8" s="1"/>
      <c r="W8" s="1"/>
      <c r="X8" s="1"/>
      <c r="Y8" s="1"/>
      <c r="Z8" s="1"/>
    </row>
    <row r="9" spans="1:26" x14ac:dyDescent="0.3">
      <c r="A9" s="13">
        <v>6</v>
      </c>
      <c r="B9" s="7" t="s">
        <v>5</v>
      </c>
      <c r="C9" s="7" t="s">
        <v>20</v>
      </c>
      <c r="D9" s="8">
        <v>5074.4399999999996</v>
      </c>
      <c r="E9" s="8">
        <v>5281.56</v>
      </c>
      <c r="F9" s="8">
        <f t="shared" si="0"/>
        <v>10356</v>
      </c>
      <c r="G9" s="17">
        <v>5074.4399999999996</v>
      </c>
      <c r="H9" s="9">
        <v>91.201588877855016</v>
      </c>
      <c r="I9" s="17">
        <v>5281.56</v>
      </c>
      <c r="J9" s="9">
        <v>118.87566680344686</v>
      </c>
      <c r="K9" s="8">
        <f t="shared" si="1"/>
        <v>10356</v>
      </c>
      <c r="L9" s="9">
        <v>104.81380563124432</v>
      </c>
      <c r="M9" s="8"/>
      <c r="N9" s="9"/>
      <c r="O9" s="8"/>
      <c r="P9" s="9"/>
      <c r="Q9" s="8"/>
      <c r="R9" s="9"/>
      <c r="S9" s="1"/>
      <c r="T9" s="1"/>
      <c r="U9" s="1"/>
      <c r="V9" s="1"/>
      <c r="W9" s="1"/>
      <c r="X9" s="1"/>
      <c r="Y9" s="1"/>
      <c r="Z9" s="1"/>
    </row>
    <row r="10" spans="1:26" x14ac:dyDescent="0.3">
      <c r="A10" s="13">
        <v>7</v>
      </c>
      <c r="B10" s="7" t="s">
        <v>21</v>
      </c>
      <c r="C10" s="7" t="s">
        <v>22</v>
      </c>
      <c r="D10" s="8">
        <v>2818.48</v>
      </c>
      <c r="E10" s="8">
        <v>2933.52</v>
      </c>
      <c r="F10" s="8">
        <f t="shared" si="0"/>
        <v>5752</v>
      </c>
      <c r="G10" s="17">
        <v>2781.73</v>
      </c>
      <c r="H10" s="9">
        <v>97.749320915793561</v>
      </c>
      <c r="I10" s="17">
        <v>2895.27</v>
      </c>
      <c r="J10" s="9">
        <v>100</v>
      </c>
      <c r="K10" s="8">
        <f t="shared" si="1"/>
        <v>5677</v>
      </c>
      <c r="L10" s="9">
        <v>98.856466876971609</v>
      </c>
      <c r="M10" s="8"/>
      <c r="N10" s="9"/>
      <c r="O10" s="8"/>
      <c r="P10" s="9"/>
      <c r="Q10" s="8"/>
      <c r="R10" s="9"/>
      <c r="S10" s="1"/>
      <c r="T10" s="1"/>
      <c r="U10" s="1"/>
      <c r="V10" s="1"/>
      <c r="W10" s="1"/>
      <c r="X10" s="1"/>
      <c r="Y10" s="1"/>
      <c r="Z10" s="1"/>
    </row>
    <row r="11" spans="1:26" x14ac:dyDescent="0.3">
      <c r="A11" s="13">
        <v>8</v>
      </c>
      <c r="B11" s="7" t="s">
        <v>23</v>
      </c>
      <c r="C11" s="7" t="s">
        <v>24</v>
      </c>
      <c r="D11" s="8">
        <v>6851.18</v>
      </c>
      <c r="E11" s="8">
        <v>7130.82</v>
      </c>
      <c r="F11" s="8">
        <f t="shared" si="0"/>
        <v>13982</v>
      </c>
      <c r="G11" s="17">
        <v>6762.49</v>
      </c>
      <c r="H11" s="9">
        <v>99.324518539810285</v>
      </c>
      <c r="I11" s="17">
        <v>7038.51</v>
      </c>
      <c r="J11" s="9">
        <v>100.23756495916851</v>
      </c>
      <c r="K11" s="8">
        <f t="shared" si="1"/>
        <v>13801</v>
      </c>
      <c r="L11" s="9">
        <v>99.773606952457456</v>
      </c>
      <c r="M11" s="8"/>
      <c r="N11" s="9"/>
      <c r="O11" s="8"/>
      <c r="P11" s="9"/>
      <c r="Q11" s="8"/>
      <c r="R11" s="9"/>
      <c r="S11" s="1"/>
      <c r="T11" s="1"/>
      <c r="U11" s="1"/>
      <c r="V11" s="1"/>
      <c r="W11" s="1"/>
      <c r="X11" s="1"/>
      <c r="Y11" s="1"/>
      <c r="Z11" s="1"/>
    </row>
    <row r="12" spans="1:26" x14ac:dyDescent="0.3">
      <c r="A12" s="13">
        <v>9</v>
      </c>
      <c r="B12" s="7" t="s">
        <v>23</v>
      </c>
      <c r="C12" s="7" t="s">
        <v>25</v>
      </c>
      <c r="D12" s="8">
        <v>4361.49</v>
      </c>
      <c r="E12" s="8">
        <v>4539.51</v>
      </c>
      <c r="F12" s="8">
        <f t="shared" si="0"/>
        <v>8901</v>
      </c>
      <c r="G12" s="17">
        <v>4055.24</v>
      </c>
      <c r="H12" s="9">
        <v>93.351548269581059</v>
      </c>
      <c r="I12" s="17">
        <v>4220.76</v>
      </c>
      <c r="J12" s="9">
        <v>96.965419901199724</v>
      </c>
      <c r="K12" s="8">
        <f t="shared" si="1"/>
        <v>8276</v>
      </c>
      <c r="L12" s="9">
        <v>95.129006132130044</v>
      </c>
      <c r="M12" s="8"/>
      <c r="N12" s="9"/>
      <c r="O12" s="8"/>
      <c r="P12" s="9"/>
      <c r="Q12" s="8"/>
      <c r="R12" s="9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13">
        <v>10</v>
      </c>
      <c r="B13" s="7" t="s">
        <v>26</v>
      </c>
      <c r="C13" s="7" t="s">
        <v>26</v>
      </c>
      <c r="D13" s="8">
        <v>2398.5500000000002</v>
      </c>
      <c r="E13" s="8">
        <v>2496.4499999999998</v>
      </c>
      <c r="F13" s="8">
        <f t="shared" si="0"/>
        <v>4895</v>
      </c>
      <c r="G13" s="17">
        <v>2221.66</v>
      </c>
      <c r="H13" s="9">
        <v>86.509777925091143</v>
      </c>
      <c r="I13" s="17">
        <v>2312.34</v>
      </c>
      <c r="J13" s="9">
        <v>90.516946251283798</v>
      </c>
      <c r="K13" s="8">
        <f t="shared" si="1"/>
        <v>4534</v>
      </c>
      <c r="L13" s="9">
        <v>88.480970023576972</v>
      </c>
      <c r="M13" s="8"/>
      <c r="N13" s="9"/>
      <c r="O13" s="8"/>
      <c r="P13" s="9"/>
      <c r="Q13" s="8"/>
      <c r="R13" s="9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3">
        <v>11</v>
      </c>
      <c r="B14" s="7" t="s">
        <v>26</v>
      </c>
      <c r="C14" s="7" t="s">
        <v>27</v>
      </c>
      <c r="D14" s="8">
        <v>2683.24</v>
      </c>
      <c r="E14" s="8">
        <v>2792.76</v>
      </c>
      <c r="F14" s="8">
        <f t="shared" si="0"/>
        <v>5476</v>
      </c>
      <c r="G14" s="17">
        <v>2683.24</v>
      </c>
      <c r="H14" s="9">
        <v>96.007789678675763</v>
      </c>
      <c r="I14" s="17">
        <v>2792.76</v>
      </c>
      <c r="J14" s="9">
        <v>103.41880341880344</v>
      </c>
      <c r="K14" s="8">
        <f t="shared" si="1"/>
        <v>5476</v>
      </c>
      <c r="L14" s="9">
        <v>99.653722483304477</v>
      </c>
      <c r="M14" s="8"/>
      <c r="N14" s="9"/>
      <c r="O14" s="8"/>
      <c r="P14" s="9"/>
      <c r="Q14" s="8"/>
      <c r="R14" s="9"/>
      <c r="S14" s="1"/>
      <c r="T14" s="1"/>
      <c r="U14" s="1"/>
      <c r="V14" s="1"/>
      <c r="W14" s="1"/>
      <c r="X14" s="1"/>
      <c r="Y14" s="1"/>
      <c r="Z14" s="1"/>
    </row>
    <row r="15" spans="1:26" x14ac:dyDescent="0.3">
      <c r="A15" s="13">
        <v>12</v>
      </c>
      <c r="B15" s="7" t="s">
        <v>28</v>
      </c>
      <c r="C15" s="7" t="s">
        <v>28</v>
      </c>
      <c r="D15" s="8">
        <v>3868.06</v>
      </c>
      <c r="E15" s="8">
        <v>4025.94</v>
      </c>
      <c r="F15" s="8">
        <f t="shared" si="0"/>
        <v>7894</v>
      </c>
      <c r="G15" s="17">
        <v>3491.25</v>
      </c>
      <c r="H15" s="9">
        <v>92.497291440953404</v>
      </c>
      <c r="I15" s="17">
        <v>3633.75</v>
      </c>
      <c r="J15" s="9">
        <v>98.74090654728596</v>
      </c>
      <c r="K15" s="8">
        <f t="shared" si="1"/>
        <v>7125</v>
      </c>
      <c r="L15" s="9">
        <v>95.568400770712913</v>
      </c>
      <c r="M15" s="8"/>
      <c r="N15" s="9"/>
      <c r="O15" s="8"/>
      <c r="P15" s="9"/>
      <c r="Q15" s="8"/>
      <c r="R15" s="9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3">
        <v>13</v>
      </c>
      <c r="B16" s="7" t="s">
        <v>28</v>
      </c>
      <c r="C16" s="7" t="s">
        <v>29</v>
      </c>
      <c r="D16" s="8">
        <v>2188.83</v>
      </c>
      <c r="E16" s="8">
        <v>2278.17</v>
      </c>
      <c r="F16" s="8">
        <f t="shared" si="0"/>
        <v>4467</v>
      </c>
      <c r="G16" s="17">
        <v>2071.23</v>
      </c>
      <c r="H16" s="9">
        <v>85.188470066518846</v>
      </c>
      <c r="I16" s="17">
        <v>2155.77</v>
      </c>
      <c r="J16" s="9">
        <v>99.725022914757105</v>
      </c>
      <c r="K16" s="8">
        <f t="shared" si="1"/>
        <v>4227</v>
      </c>
      <c r="L16" s="9">
        <v>92.337164750957854</v>
      </c>
      <c r="M16" s="8"/>
      <c r="N16" s="9"/>
      <c r="O16" s="8"/>
      <c r="P16" s="9"/>
      <c r="Q16" s="8"/>
      <c r="R16" s="9"/>
      <c r="S16" s="1"/>
      <c r="T16" s="1"/>
      <c r="U16" s="1"/>
      <c r="V16" s="1"/>
      <c r="W16" s="1"/>
      <c r="X16" s="1"/>
      <c r="Y16" s="1"/>
      <c r="Z16" s="1"/>
    </row>
    <row r="17" spans="1:26" x14ac:dyDescent="0.3">
      <c r="A17" s="13">
        <v>14</v>
      </c>
      <c r="B17" s="7" t="s">
        <v>30</v>
      </c>
      <c r="C17" s="7" t="s">
        <v>30</v>
      </c>
      <c r="D17" s="8">
        <v>3327.1</v>
      </c>
      <c r="E17" s="8">
        <v>3462.9</v>
      </c>
      <c r="F17" s="8">
        <f t="shared" si="0"/>
        <v>6790</v>
      </c>
      <c r="G17" s="17">
        <v>3215.87</v>
      </c>
      <c r="H17" s="9">
        <v>112.39153071850052</v>
      </c>
      <c r="I17" s="17">
        <v>3347.13</v>
      </c>
      <c r="J17" s="9">
        <v>112.47759053424167</v>
      </c>
      <c r="K17" s="8">
        <f t="shared" si="1"/>
        <v>6563</v>
      </c>
      <c r="L17" s="9">
        <v>112.43386243386244</v>
      </c>
      <c r="M17" s="8"/>
      <c r="N17" s="9"/>
      <c r="O17" s="8"/>
      <c r="P17" s="9"/>
      <c r="Q17" s="8"/>
      <c r="R17" s="9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13">
        <v>15</v>
      </c>
      <c r="B18" s="7" t="s">
        <v>30</v>
      </c>
      <c r="C18" s="7" t="s">
        <v>31</v>
      </c>
      <c r="D18" s="8">
        <v>4259.57</v>
      </c>
      <c r="E18" s="8">
        <v>4433.43</v>
      </c>
      <c r="F18" s="8">
        <f t="shared" si="0"/>
        <v>8693</v>
      </c>
      <c r="G18" s="17">
        <v>4056.22</v>
      </c>
      <c r="H18" s="9">
        <v>88.922764227642276</v>
      </c>
      <c r="I18" s="17">
        <v>4221.78</v>
      </c>
      <c r="J18" s="9">
        <v>90.13382314353187</v>
      </c>
      <c r="K18" s="8">
        <f t="shared" si="1"/>
        <v>8278</v>
      </c>
      <c r="L18" s="9">
        <v>89.51852329934168</v>
      </c>
      <c r="M18" s="8"/>
      <c r="N18" s="9"/>
      <c r="O18" s="8"/>
      <c r="P18" s="9"/>
      <c r="Q18" s="8"/>
      <c r="R18" s="9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13">
        <v>16</v>
      </c>
      <c r="B19" s="7" t="s">
        <v>32</v>
      </c>
      <c r="C19" s="7" t="s">
        <v>32</v>
      </c>
      <c r="D19" s="8">
        <v>3481.45</v>
      </c>
      <c r="E19" s="8">
        <v>3623.55</v>
      </c>
      <c r="F19" s="8">
        <f t="shared" si="0"/>
        <v>7105</v>
      </c>
      <c r="G19" s="17">
        <v>3432.94</v>
      </c>
      <c r="H19" s="9">
        <v>102.22275334608031</v>
      </c>
      <c r="I19" s="17">
        <v>3573.06</v>
      </c>
      <c r="J19" s="9">
        <v>100</v>
      </c>
      <c r="K19" s="8">
        <f t="shared" si="1"/>
        <v>7006</v>
      </c>
      <c r="L19" s="9">
        <v>101.12946320136021</v>
      </c>
      <c r="M19" s="8"/>
      <c r="N19" s="9"/>
      <c r="O19" s="8"/>
      <c r="P19" s="9"/>
      <c r="Q19" s="8"/>
      <c r="R19" s="9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13">
        <v>17</v>
      </c>
      <c r="B20" s="7" t="s">
        <v>32</v>
      </c>
      <c r="C20" s="7" t="s">
        <v>33</v>
      </c>
      <c r="D20" s="8">
        <v>2984.59</v>
      </c>
      <c r="E20" s="8">
        <v>3106.41</v>
      </c>
      <c r="F20" s="8">
        <f t="shared" si="0"/>
        <v>6091</v>
      </c>
      <c r="G20" s="17">
        <v>2864.54</v>
      </c>
      <c r="H20" s="9">
        <v>86.399627387051709</v>
      </c>
      <c r="I20" s="17">
        <v>2981.46</v>
      </c>
      <c r="J20" s="9">
        <v>113.41991341991343</v>
      </c>
      <c r="K20" s="8">
        <f t="shared" si="1"/>
        <v>5846</v>
      </c>
      <c r="L20" s="9">
        <v>99.692380501656402</v>
      </c>
      <c r="M20" s="8"/>
      <c r="N20" s="9"/>
      <c r="O20" s="8"/>
      <c r="P20" s="9"/>
      <c r="Q20" s="8"/>
      <c r="R20" s="9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3">
        <v>18</v>
      </c>
      <c r="B21" s="7" t="s">
        <v>34</v>
      </c>
      <c r="C21" s="7" t="s">
        <v>34</v>
      </c>
      <c r="D21" s="8">
        <v>3452.0499999999997</v>
      </c>
      <c r="E21" s="8">
        <v>3592.9500000000003</v>
      </c>
      <c r="F21" s="8">
        <f t="shared" si="0"/>
        <v>7045</v>
      </c>
      <c r="G21" s="17">
        <v>3373.16</v>
      </c>
      <c r="H21" s="9">
        <v>100</v>
      </c>
      <c r="I21" s="17">
        <v>3510.84</v>
      </c>
      <c r="J21" s="9">
        <v>106.90690690690691</v>
      </c>
      <c r="K21" s="8">
        <f t="shared" si="1"/>
        <v>6884</v>
      </c>
      <c r="L21" s="9">
        <v>103.39784310828779</v>
      </c>
      <c r="M21" s="8"/>
      <c r="N21" s="9"/>
      <c r="O21" s="8"/>
      <c r="P21" s="9"/>
      <c r="Q21" s="8"/>
      <c r="R21" s="9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13">
        <v>19</v>
      </c>
      <c r="B22" s="7" t="s">
        <v>35</v>
      </c>
      <c r="C22" s="7" t="s">
        <v>35</v>
      </c>
      <c r="D22" s="8">
        <v>2141.3000000000002</v>
      </c>
      <c r="E22" s="8">
        <v>2228.6999999999998</v>
      </c>
      <c r="F22" s="8">
        <f t="shared" si="0"/>
        <v>4370</v>
      </c>
      <c r="G22" s="17">
        <v>2109.94</v>
      </c>
      <c r="H22" s="9">
        <v>90.013256738842244</v>
      </c>
      <c r="I22" s="17">
        <v>2196.06</v>
      </c>
      <c r="J22" s="9">
        <v>106.75490643541761</v>
      </c>
      <c r="K22" s="8">
        <f t="shared" si="1"/>
        <v>4306</v>
      </c>
      <c r="L22" s="9">
        <v>98.248765154916924</v>
      </c>
      <c r="M22" s="8"/>
      <c r="N22" s="9"/>
      <c r="O22" s="8"/>
      <c r="P22" s="9"/>
      <c r="Q22" s="8"/>
      <c r="R22" s="9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13">
        <v>20</v>
      </c>
      <c r="B23" s="7" t="s">
        <v>36</v>
      </c>
      <c r="C23" s="7" t="s">
        <v>36</v>
      </c>
      <c r="D23" s="8">
        <v>1866.8999999999999</v>
      </c>
      <c r="E23" s="8">
        <v>1943.1000000000001</v>
      </c>
      <c r="F23" s="8">
        <f t="shared" si="0"/>
        <v>3810</v>
      </c>
      <c r="G23" s="17">
        <v>1598.3799999999999</v>
      </c>
      <c r="H23" s="9">
        <v>99.608938547486034</v>
      </c>
      <c r="I23" s="17">
        <v>1663.6200000000001</v>
      </c>
      <c r="J23" s="9">
        <v>96.362586605080836</v>
      </c>
      <c r="K23" s="8">
        <f t="shared" si="1"/>
        <v>3262</v>
      </c>
      <c r="L23" s="9">
        <v>98.012492901760368</v>
      </c>
      <c r="M23" s="8"/>
      <c r="N23" s="9"/>
      <c r="O23" s="8"/>
      <c r="P23" s="9"/>
      <c r="Q23" s="8"/>
      <c r="R23" s="9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3">
        <v>21</v>
      </c>
      <c r="B24" s="7" t="s">
        <v>36</v>
      </c>
      <c r="C24" s="7" t="s">
        <v>37</v>
      </c>
      <c r="D24" s="8">
        <v>1206.8699999999999</v>
      </c>
      <c r="E24" s="8">
        <v>1256.1300000000001</v>
      </c>
      <c r="F24" s="8">
        <f t="shared" si="0"/>
        <v>2463</v>
      </c>
      <c r="G24" s="17">
        <v>1066.73</v>
      </c>
      <c r="H24" s="9">
        <v>92.610441767068281</v>
      </c>
      <c r="I24" s="17">
        <v>1110.27</v>
      </c>
      <c r="J24" s="9">
        <v>91.45228215767635</v>
      </c>
      <c r="K24" s="8">
        <f t="shared" si="1"/>
        <v>2177</v>
      </c>
      <c r="L24" s="9">
        <v>92.040816326530617</v>
      </c>
      <c r="M24" s="8"/>
      <c r="N24" s="9"/>
      <c r="O24" s="8"/>
      <c r="P24" s="9"/>
      <c r="Q24" s="8"/>
      <c r="R24" s="9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6" t="s">
        <v>6</v>
      </c>
      <c r="B25" s="6"/>
      <c r="C25" s="10"/>
      <c r="D25" s="11">
        <f>SUM(D4:D24)</f>
        <v>78967.909999999989</v>
      </c>
      <c r="E25" s="11">
        <f t="shared" ref="E25:F25" si="2">SUM(E4:E24)</f>
        <v>82191.090000000011</v>
      </c>
      <c r="F25" s="11">
        <f t="shared" si="2"/>
        <v>161159</v>
      </c>
      <c r="G25" s="11">
        <f>SUM(G4:G24)</f>
        <v>76249.39</v>
      </c>
      <c r="H25" s="15">
        <f>G25/D25</f>
        <v>0.96557437065258545</v>
      </c>
      <c r="I25" s="11">
        <f>SUM(I4:I24)</f>
        <v>79361.610000000015</v>
      </c>
      <c r="J25" s="15">
        <f>I25/E25</f>
        <v>0.96557437065258533</v>
      </c>
      <c r="K25" s="11">
        <f>SUM(K4:K24)</f>
        <v>155611</v>
      </c>
      <c r="L25" s="15">
        <f>K25/F25</f>
        <v>0.96557437065258533</v>
      </c>
      <c r="M25" s="11">
        <f>SUM(M4:M24)</f>
        <v>0</v>
      </c>
      <c r="N25" s="15">
        <f>M25/G25</f>
        <v>0</v>
      </c>
      <c r="O25" s="11">
        <f>SUM(O4:O24)</f>
        <v>0</v>
      </c>
      <c r="P25" s="15">
        <f>O25/I25</f>
        <v>0</v>
      </c>
      <c r="Q25" s="11">
        <f>SUM(Q4:Q24)</f>
        <v>0</v>
      </c>
      <c r="R25" s="15">
        <f>Q25/K25</f>
        <v>0</v>
      </c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3"/>
      <c r="B26" s="3"/>
      <c r="C26" s="4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3" t="s">
        <v>38</v>
      </c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25">
      <c r="A28" s="3"/>
      <c r="B28" s="3"/>
      <c r="C28" s="3"/>
      <c r="D28" s="17"/>
      <c r="E28" s="17"/>
      <c r="F28" s="16"/>
      <c r="G28" s="1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3"/>
      <c r="B29" s="3"/>
      <c r="C29" s="3"/>
      <c r="D29" s="1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3"/>
      <c r="B30" s="3"/>
      <c r="C30" s="3"/>
      <c r="D30" s="1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printOptions horizont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2024-03-25T05:45:04Z</dcterms:created>
  <dcterms:modified xsi:type="dcterms:W3CDTF">2026-02-10T02:50:13Z</dcterms:modified>
</cp:coreProperties>
</file>