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WORK\DINKES\SIK 2024\DATA\Satu Data 2023\"/>
    </mc:Choice>
  </mc:AlternateContent>
  <xr:revisionPtr revIDLastSave="0" documentId="13_ncr:1_{2E0E7643-A008-4F67-8276-4AAE7A253051}" xr6:coauthVersionLast="47" xr6:coauthVersionMax="47" xr10:uidLastSave="{00000000-0000-0000-0000-000000000000}"/>
  <bookViews>
    <workbookView xWindow="-110" yWindow="-110" windowWidth="19420" windowHeight="10300" xr2:uid="{97F3B49B-1ACF-451A-ACAC-27946C0A0C95}"/>
  </bookViews>
  <sheets>
    <sheet name="52" sheetId="1" r:id="rId1"/>
  </sheets>
  <definedNames>
    <definedName name="Google_Sheet_Link_1103098016_1014974249" hidden="1">Z_730E2C64_B2C1_434F_B758_04E2943FA20D_.wvu.PrintArea</definedName>
    <definedName name="Google_Sheet_Link_1174278379_981115792" hidden="1">Z_93528372_5BA8_11D6_9411_0000212D0BAF_.wvu.PrintArea</definedName>
    <definedName name="Google_Sheet_Link_1217859879_571392763" hidden="1">#N/A</definedName>
    <definedName name="Google_Sheet_Link_1390515513_548759882" hidden="1">#N/A</definedName>
    <definedName name="Google_Sheet_Link_149591722_524021924" hidden="1">#N/A</definedName>
    <definedName name="Google_Sheet_Link_1541311449_1287029030" hidden="1">#N/A</definedName>
    <definedName name="Google_Sheet_Link_1692876307_1014974249" hidden="1">#N/A</definedName>
    <definedName name="Google_Sheet_Link_1709119910_1981244398" hidden="1">#N/A</definedName>
    <definedName name="Google_Sheet_Link_171954031_336268396" hidden="1">#N/A</definedName>
    <definedName name="Google_Sheet_Link_1751571013_1981244398" hidden="1">#N/A</definedName>
    <definedName name="Google_Sheet_Link_1753671042_571392763" hidden="1">Z_F30EFE65_F2A9_47E2_8E68_51F9D7645DD4_.wvu.PrintArea</definedName>
    <definedName name="Google_Sheet_Link_1754466338_1287029030" hidden="1">#N/A</definedName>
    <definedName name="Google_Sheet_Link_1977068525_828484676" hidden="1">Z_F144E4C0_F124_4A6E_9761_D1C5FCF07098_.wvu.PrintArea</definedName>
    <definedName name="Google_Sheet_Link_2022294841_336268396" hidden="1">#N/A</definedName>
    <definedName name="Google_Sheet_Link_2037023617_571392763" hidden="1">#N/A</definedName>
    <definedName name="Google_Sheet_Link_2050773835_1981244398" hidden="1">Z_292D246C_5048_11D6_9411_0000212D0BAF_.wvu.PrintArea</definedName>
    <definedName name="Google_Sheet_Link_298693471_779591980" hidden="1">Z_CF5BBE18_1EAB_4E8A_9B60_6E7F400FBD81_.wvu.PrintArea</definedName>
    <definedName name="Google_Sheet_Link_345294957_992836164" hidden="1">#N/A</definedName>
    <definedName name="Google_Sheet_Link_370684263_1277458962" hidden="1">#N/A</definedName>
    <definedName name="Google_Sheet_Link_39729606_353976678" hidden="1">#N/A</definedName>
    <definedName name="Google_Sheet_Link_472222039_336268396" hidden="1">#N/A</definedName>
    <definedName name="Google_Sheet_Link_56993208_548759882" hidden="1">#N/A</definedName>
    <definedName name="Google_Sheet_Link_605750811_524021924" hidden="1">#N/A</definedName>
    <definedName name="Google_Sheet_Link_627396702_1198323886" hidden="1">Z_17D7C177_D9B1_4DC1_9138_49FE7AC6BB29_.wvu.PrintArea</definedName>
    <definedName name="Google_Sheet_Link_721874104_466545133" hidden="1">#N/A</definedName>
    <definedName name="Google_Sheet_Link_724147276_1527974911" hidden="1">#N/A</definedName>
    <definedName name="Google_Sheet_Link_844725600_981115792" hidden="1">#N/A</definedName>
    <definedName name="Google_Sheet_Link_878734332_1793953339" hidden="1">#N/A</definedName>
    <definedName name="Google_Sheet_Link_894151869_1527974911" hidden="1">#N/A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25" i="1" l="1"/>
  <c r="O25" i="1"/>
  <c r="M25" i="1"/>
  <c r="N25" i="1" s="1"/>
  <c r="I25" i="1"/>
  <c r="J25" i="1" s="1"/>
  <c r="G25" i="1"/>
  <c r="E25" i="1"/>
  <c r="D25" i="1"/>
  <c r="F25" i="1" s="1"/>
  <c r="P25" i="1" l="1"/>
  <c r="H25" i="1"/>
  <c r="K25" i="1"/>
  <c r="L25" i="1" s="1"/>
  <c r="R25" i="1" l="1"/>
</calcChain>
</file>

<file path=xl/sharedStrings.xml><?xml version="1.0" encoding="utf-8"?>
<sst xmlns="http://schemas.openxmlformats.org/spreadsheetml/2006/main" count="63" uniqueCount="41">
  <si>
    <t>NO</t>
  </si>
  <si>
    <t>KECAMATAN</t>
  </si>
  <si>
    <t>PUSKESMAS</t>
  </si>
  <si>
    <t>JUMLAH</t>
  </si>
  <si>
    <t>%</t>
  </si>
  <si>
    <t>DAHA UTARA</t>
  </si>
  <si>
    <t>NEGARA</t>
  </si>
  <si>
    <t>PASUNGKAN</t>
  </si>
  <si>
    <t>DAHA BARAT</t>
  </si>
  <si>
    <t>BAJAYAU</t>
  </si>
  <si>
    <t>Daha Selatan</t>
  </si>
  <si>
    <t xml:space="preserve">BAYANAN </t>
  </si>
  <si>
    <t>DAHA SELATAN</t>
  </si>
  <si>
    <t>SUNGAI PINANG</t>
  </si>
  <si>
    <t>BARUH JAYA</t>
  </si>
  <si>
    <t>KALUMPANG</t>
  </si>
  <si>
    <t>SIMPUR</t>
  </si>
  <si>
    <t>WASAH</t>
  </si>
  <si>
    <t>KANDANGAN</t>
  </si>
  <si>
    <t>GAMBAH</t>
  </si>
  <si>
    <t>JAMBU HILIR</t>
  </si>
  <si>
    <t>ANGKINANG</t>
  </si>
  <si>
    <t>BAMBAN</t>
  </si>
  <si>
    <t>TELAGA LANGSAT</t>
  </si>
  <si>
    <t>PADANG BATUNG</t>
  </si>
  <si>
    <t>KALIRING</t>
  </si>
  <si>
    <t>LOKSADO</t>
  </si>
  <si>
    <t>MALINAU</t>
  </si>
  <si>
    <t>SUNGAI RAYA</t>
  </si>
  <si>
    <t>BATANG KULUR</t>
  </si>
  <si>
    <t>JUMLAH (KAB/KOTA)</t>
  </si>
  <si>
    <t>Sumber: Bidang P2P</t>
  </si>
  <si>
    <t>PELAYANAN KESEHATAN USIA PRODUKTIF  MENURUT JENIS KELAMIN, KECAMATAN, DAN PUSKESMAS TAHUN 2023</t>
  </si>
  <si>
    <t>JUMLAH PENDUDUK USIA 15-59 TAHUN (LK)</t>
  </si>
  <si>
    <t>JUMLAH PENDUDUK USIA 15-59 TAHUN (PR)</t>
  </si>
  <si>
    <t>MENDAPAT PELAYANAN SKRINING KESEHATAN SESUAI STANDAR (LK)</t>
  </si>
  <si>
    <t>MENDAPAT PELAYANAN SKRINING KESEHATAN SESUAI STANDAR (PR)</t>
  </si>
  <si>
    <t>MENDAPAT PELAYANAN SKRINING KESEHATAN SESUAI STANDAR (TOTAL)</t>
  </si>
  <si>
    <t>BERISIKO (LK)</t>
  </si>
  <si>
    <t>BERESIKO (PR)</t>
  </si>
  <si>
    <t xml:space="preserve">TOTAL BERESIKO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</si>
</sst>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1"/>
      <name val="Calibri"/>
      <family val="2"/>
    </font>
    <font>
      <sz val="10"/>
      <color theme="1"/>
      <name val="Arial"/>
      <family val="2"/>
    </font>
    <font>
      <strike/>
      <sz val="11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37" fontId="2" fillId="0" borderId="0" xfId="0" applyNumberFormat="1" applyFont="1" applyAlignment="1">
      <alignment vertical="center"/>
    </xf>
    <xf numFmtId="0" fontId="2" fillId="0" borderId="0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3" fillId="0" borderId="1" xfId="0" applyFont="1" applyBorder="1"/>
    <xf numFmtId="0" fontId="5" fillId="0" borderId="1" xfId="0" applyFont="1" applyBorder="1"/>
    <xf numFmtId="0" fontId="2" fillId="0" borderId="1" xfId="0" applyFont="1" applyBorder="1" applyAlignment="1">
      <alignment horizontal="left" vertical="center"/>
    </xf>
    <xf numFmtId="3" fontId="2" fillId="0" borderId="1" xfId="0" applyNumberFormat="1" applyFont="1" applyBorder="1" applyAlignment="1">
      <alignment vertical="center"/>
    </xf>
    <xf numFmtId="164" fontId="2" fillId="0" borderId="1" xfId="0" applyNumberFormat="1" applyFont="1" applyBorder="1" applyAlignment="1">
      <alignment vertical="center"/>
    </xf>
    <xf numFmtId="0" fontId="1" fillId="0" borderId="1" xfId="0" applyFont="1" applyBorder="1" applyAlignment="1">
      <alignment horizontal="left" vertical="center"/>
    </xf>
    <xf numFmtId="3" fontId="1" fillId="0" borderId="1" xfId="0" applyNumberFormat="1" applyFont="1" applyBorder="1" applyAlignment="1">
      <alignment vertical="center"/>
    </xf>
    <xf numFmtId="164" fontId="1" fillId="0" borderId="1" xfId="0" applyNumberFormat="1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2F7E2F-AFB9-4C36-AA08-645E8A875DFE}">
  <sheetPr>
    <tabColor rgb="FF92D050"/>
    <pageSetUpPr fitToPage="1"/>
  </sheetPr>
  <dimension ref="A1:Z988"/>
  <sheetViews>
    <sheetView tabSelected="1" zoomScale="55" zoomScaleNormal="55" workbookViewId="0">
      <selection activeCell="C28" sqref="C28"/>
    </sheetView>
  </sheetViews>
  <sheetFormatPr defaultColWidth="14.453125" defaultRowHeight="15" customHeight="1" x14ac:dyDescent="0.35"/>
  <cols>
    <col min="1" max="1" width="5.7265625" customWidth="1"/>
    <col min="2" max="3" width="21.7265625" customWidth="1"/>
    <col min="4" max="4" width="13.7265625" customWidth="1"/>
    <col min="5" max="5" width="15.26953125" customWidth="1"/>
    <col min="6" max="6" width="14.81640625" customWidth="1"/>
    <col min="7" max="18" width="13.7265625" customWidth="1"/>
    <col min="19" max="26" width="9.08984375" customWidth="1"/>
  </cols>
  <sheetData>
    <row r="1" spans="1:26" ht="15.5" x14ac:dyDescent="0.35">
      <c r="A1" s="2" t="s">
        <v>32</v>
      </c>
      <c r="S1" s="1"/>
      <c r="T1" s="1"/>
      <c r="U1" s="1"/>
      <c r="V1" s="1"/>
      <c r="W1" s="1"/>
      <c r="X1" s="1"/>
      <c r="Y1" s="1"/>
      <c r="Z1" s="1"/>
    </row>
    <row r="2" spans="1:26" ht="15.5" x14ac:dyDescent="0.35">
      <c r="A2" s="1"/>
      <c r="B2" s="1"/>
      <c r="C2" s="1"/>
      <c r="D2" s="6"/>
      <c r="E2" s="6"/>
      <c r="F2" s="6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" customHeight="1" x14ac:dyDescent="0.35">
      <c r="A3" s="7" t="s">
        <v>0</v>
      </c>
      <c r="B3" s="7" t="s">
        <v>1</v>
      </c>
      <c r="C3" s="7" t="s">
        <v>2</v>
      </c>
      <c r="D3" s="8" t="s">
        <v>33</v>
      </c>
      <c r="E3" s="9" t="s">
        <v>34</v>
      </c>
      <c r="F3" s="9" t="s">
        <v>3</v>
      </c>
      <c r="G3" s="7" t="s">
        <v>35</v>
      </c>
      <c r="H3" s="9" t="s">
        <v>4</v>
      </c>
      <c r="I3" s="7" t="s">
        <v>36</v>
      </c>
      <c r="J3" s="9" t="s">
        <v>4</v>
      </c>
      <c r="K3" s="7" t="s">
        <v>37</v>
      </c>
      <c r="L3" s="10" t="s">
        <v>4</v>
      </c>
      <c r="M3" s="9" t="s">
        <v>38</v>
      </c>
      <c r="N3" s="9" t="s">
        <v>4</v>
      </c>
      <c r="O3" s="9" t="s">
        <v>39</v>
      </c>
      <c r="P3" s="9" t="s">
        <v>4</v>
      </c>
      <c r="Q3" s="9" t="s">
        <v>40</v>
      </c>
      <c r="R3" s="9" t="s">
        <v>4</v>
      </c>
      <c r="S3" s="1"/>
      <c r="T3" s="1"/>
      <c r="U3" s="1"/>
      <c r="V3" s="1"/>
      <c r="W3" s="1"/>
      <c r="X3" s="1"/>
      <c r="Y3" s="1"/>
      <c r="Z3" s="1"/>
    </row>
    <row r="4" spans="1:26" ht="15.5" x14ac:dyDescent="0.35">
      <c r="A4" s="11">
        <v>1</v>
      </c>
      <c r="B4" s="11" t="s">
        <v>5</v>
      </c>
      <c r="C4" s="11" t="s">
        <v>6</v>
      </c>
      <c r="D4" s="12">
        <v>6402</v>
      </c>
      <c r="E4" s="12">
        <v>6643</v>
      </c>
      <c r="F4" s="12">
        <v>13045</v>
      </c>
      <c r="G4" s="12">
        <v>6263</v>
      </c>
      <c r="H4" s="13">
        <v>97.8</v>
      </c>
      <c r="I4" s="12">
        <v>5906</v>
      </c>
      <c r="J4" s="13">
        <v>88.9</v>
      </c>
      <c r="K4" s="12">
        <v>12169</v>
      </c>
      <c r="L4" s="13">
        <v>93.3</v>
      </c>
      <c r="M4" s="12">
        <v>3058</v>
      </c>
      <c r="N4" s="13">
        <v>3439.6</v>
      </c>
      <c r="O4" s="12">
        <v>2870</v>
      </c>
      <c r="P4" s="13">
        <v>23.6</v>
      </c>
      <c r="Q4" s="12">
        <v>5928</v>
      </c>
      <c r="R4" s="13">
        <v>6354.7</v>
      </c>
      <c r="S4" s="1"/>
      <c r="T4" s="1"/>
      <c r="U4" s="1"/>
      <c r="V4" s="1"/>
      <c r="W4" s="1"/>
      <c r="X4" s="1"/>
      <c r="Y4" s="1"/>
      <c r="Z4" s="1"/>
    </row>
    <row r="5" spans="1:26" ht="15.5" x14ac:dyDescent="0.35">
      <c r="A5" s="11">
        <v>2</v>
      </c>
      <c r="B5" s="11" t="s">
        <v>5</v>
      </c>
      <c r="C5" s="11" t="s">
        <v>7</v>
      </c>
      <c r="D5" s="12">
        <v>4045</v>
      </c>
      <c r="E5" s="12">
        <v>4189</v>
      </c>
      <c r="F5" s="12">
        <v>8234</v>
      </c>
      <c r="G5" s="12">
        <v>3645</v>
      </c>
      <c r="H5" s="13">
        <v>90.1</v>
      </c>
      <c r="I5" s="12">
        <v>4141</v>
      </c>
      <c r="J5" s="13">
        <v>98.9</v>
      </c>
      <c r="K5" s="12">
        <v>7786</v>
      </c>
      <c r="L5" s="13">
        <v>94.6</v>
      </c>
      <c r="M5" s="12">
        <v>1856</v>
      </c>
      <c r="N5" s="13">
        <v>1877.5</v>
      </c>
      <c r="O5" s="12">
        <v>2149</v>
      </c>
      <c r="P5" s="13">
        <v>27.6</v>
      </c>
      <c r="Q5" s="12">
        <v>4005</v>
      </c>
      <c r="R5" s="13">
        <v>4235.3999999999996</v>
      </c>
      <c r="S5" s="1"/>
      <c r="T5" s="1"/>
      <c r="U5" s="1"/>
      <c r="V5" s="1"/>
      <c r="W5" s="1"/>
      <c r="X5" s="1"/>
      <c r="Y5" s="1"/>
      <c r="Z5" s="1"/>
    </row>
    <row r="6" spans="1:26" ht="15.5" x14ac:dyDescent="0.35">
      <c r="A6" s="11">
        <v>3</v>
      </c>
      <c r="B6" s="11" t="s">
        <v>8</v>
      </c>
      <c r="C6" s="11" t="s">
        <v>9</v>
      </c>
      <c r="D6" s="12">
        <v>2210</v>
      </c>
      <c r="E6" s="12">
        <v>2025</v>
      </c>
      <c r="F6" s="12">
        <v>4235</v>
      </c>
      <c r="G6" s="12">
        <v>2439</v>
      </c>
      <c r="H6" s="13">
        <v>110.4</v>
      </c>
      <c r="I6" s="12">
        <v>2386</v>
      </c>
      <c r="J6" s="13">
        <v>117.8</v>
      </c>
      <c r="K6" s="12">
        <v>4825</v>
      </c>
      <c r="L6" s="13">
        <v>113.9</v>
      </c>
      <c r="M6" s="12">
        <v>915</v>
      </c>
      <c r="N6" s="13">
        <v>776.6</v>
      </c>
      <c r="O6" s="12">
        <v>959</v>
      </c>
      <c r="P6" s="13">
        <v>19.899999999999999</v>
      </c>
      <c r="Q6" s="12">
        <v>1874</v>
      </c>
      <c r="R6" s="13">
        <v>1644.8</v>
      </c>
      <c r="S6" s="1"/>
      <c r="T6" s="1"/>
      <c r="U6" s="1"/>
      <c r="V6" s="1"/>
      <c r="W6" s="1"/>
      <c r="X6" s="1"/>
      <c r="Y6" s="1"/>
      <c r="Z6" s="1"/>
    </row>
    <row r="7" spans="1:26" ht="15.5" x14ac:dyDescent="0.35">
      <c r="A7" s="11">
        <v>4</v>
      </c>
      <c r="B7" s="11" t="s">
        <v>10</v>
      </c>
      <c r="C7" s="11" t="s">
        <v>11</v>
      </c>
      <c r="D7" s="12">
        <v>3699</v>
      </c>
      <c r="E7" s="12">
        <v>3695</v>
      </c>
      <c r="F7" s="12">
        <v>7394</v>
      </c>
      <c r="G7" s="12">
        <v>3599</v>
      </c>
      <c r="H7" s="13">
        <v>97.3</v>
      </c>
      <c r="I7" s="12">
        <v>3451</v>
      </c>
      <c r="J7" s="13">
        <v>93.4</v>
      </c>
      <c r="K7" s="12">
        <v>7050</v>
      </c>
      <c r="L7" s="13">
        <v>95.3</v>
      </c>
      <c r="M7" s="12">
        <v>1683</v>
      </c>
      <c r="N7" s="13">
        <v>1802</v>
      </c>
      <c r="O7" s="12">
        <v>1770</v>
      </c>
      <c r="P7" s="13">
        <v>25.1</v>
      </c>
      <c r="Q7" s="12">
        <v>3453</v>
      </c>
      <c r="R7" s="13">
        <v>3621.5</v>
      </c>
      <c r="S7" s="1"/>
      <c r="T7" s="1"/>
      <c r="U7" s="1"/>
      <c r="V7" s="1"/>
      <c r="W7" s="1"/>
      <c r="X7" s="1"/>
      <c r="Y7" s="1"/>
      <c r="Z7" s="1"/>
    </row>
    <row r="8" spans="1:26" ht="15.5" x14ac:dyDescent="0.35">
      <c r="A8" s="11">
        <v>5</v>
      </c>
      <c r="B8" s="11" t="s">
        <v>12</v>
      </c>
      <c r="C8" s="11" t="s">
        <v>13</v>
      </c>
      <c r="D8" s="12">
        <v>4262</v>
      </c>
      <c r="E8" s="12">
        <v>5178</v>
      </c>
      <c r="F8" s="12">
        <v>9440</v>
      </c>
      <c r="G8" s="12">
        <v>3536</v>
      </c>
      <c r="H8" s="13">
        <v>83</v>
      </c>
      <c r="I8" s="12">
        <v>5150</v>
      </c>
      <c r="J8" s="13">
        <v>99.5</v>
      </c>
      <c r="K8" s="12">
        <v>8686</v>
      </c>
      <c r="L8" s="13">
        <v>92</v>
      </c>
      <c r="M8" s="12">
        <v>1398</v>
      </c>
      <c r="N8" s="13">
        <v>1405.6</v>
      </c>
      <c r="O8" s="12">
        <v>2249</v>
      </c>
      <c r="P8" s="13">
        <v>25.9</v>
      </c>
      <c r="Q8" s="12">
        <v>3647</v>
      </c>
      <c r="R8" s="13">
        <v>3963.6</v>
      </c>
      <c r="S8" s="1"/>
      <c r="T8" s="1"/>
      <c r="U8" s="1"/>
      <c r="V8" s="1"/>
      <c r="W8" s="1"/>
      <c r="X8" s="1"/>
      <c r="Y8" s="1"/>
      <c r="Z8" s="1"/>
    </row>
    <row r="9" spans="1:26" ht="15.5" x14ac:dyDescent="0.35">
      <c r="A9" s="11">
        <v>6</v>
      </c>
      <c r="B9" s="11" t="s">
        <v>12</v>
      </c>
      <c r="C9" s="11" t="s">
        <v>14</v>
      </c>
      <c r="D9" s="12">
        <v>4656</v>
      </c>
      <c r="E9" s="12">
        <v>4828</v>
      </c>
      <c r="F9" s="12">
        <v>9484</v>
      </c>
      <c r="G9" s="12">
        <v>3852</v>
      </c>
      <c r="H9" s="13">
        <v>82.7</v>
      </c>
      <c r="I9" s="12">
        <v>4143</v>
      </c>
      <c r="J9" s="13">
        <v>85.8</v>
      </c>
      <c r="K9" s="12">
        <v>7995</v>
      </c>
      <c r="L9" s="13">
        <v>84.3</v>
      </c>
      <c r="M9" s="12">
        <v>1620</v>
      </c>
      <c r="N9" s="13">
        <v>1887.8</v>
      </c>
      <c r="O9" s="12">
        <v>2038</v>
      </c>
      <c r="P9" s="13">
        <v>25.5</v>
      </c>
      <c r="Q9" s="12">
        <v>3658</v>
      </c>
      <c r="R9" s="13">
        <v>4339.3</v>
      </c>
      <c r="S9" s="1"/>
      <c r="T9" s="1"/>
      <c r="U9" s="1"/>
      <c r="V9" s="1"/>
      <c r="W9" s="1"/>
      <c r="X9" s="1"/>
      <c r="Y9" s="1"/>
      <c r="Z9" s="1"/>
    </row>
    <row r="10" spans="1:26" ht="15.5" x14ac:dyDescent="0.35">
      <c r="A10" s="11">
        <v>7</v>
      </c>
      <c r="B10" s="11" t="s">
        <v>15</v>
      </c>
      <c r="C10" s="11" t="s">
        <v>15</v>
      </c>
      <c r="D10" s="12">
        <v>1924</v>
      </c>
      <c r="E10" s="12">
        <v>2320</v>
      </c>
      <c r="F10" s="12">
        <v>4244</v>
      </c>
      <c r="G10" s="12">
        <v>1979</v>
      </c>
      <c r="H10" s="13">
        <v>102.9</v>
      </c>
      <c r="I10" s="12">
        <v>2341</v>
      </c>
      <c r="J10" s="13">
        <v>100.9</v>
      </c>
      <c r="K10" s="12">
        <v>4320</v>
      </c>
      <c r="L10" s="13">
        <v>101.8</v>
      </c>
      <c r="M10" s="12">
        <v>498</v>
      </c>
      <c r="N10" s="13">
        <v>493.5</v>
      </c>
      <c r="O10" s="12">
        <v>1385</v>
      </c>
      <c r="P10" s="13">
        <v>32.1</v>
      </c>
      <c r="Q10" s="12">
        <v>1883</v>
      </c>
      <c r="R10" s="13">
        <v>1849.9</v>
      </c>
      <c r="S10" s="1"/>
      <c r="T10" s="1"/>
      <c r="U10" s="1"/>
      <c r="V10" s="1"/>
      <c r="W10" s="1"/>
      <c r="X10" s="1"/>
      <c r="Y10" s="1"/>
      <c r="Z10" s="1"/>
    </row>
    <row r="11" spans="1:26" ht="15.5" x14ac:dyDescent="0.35">
      <c r="A11" s="11">
        <v>8</v>
      </c>
      <c r="B11" s="11" t="s">
        <v>16</v>
      </c>
      <c r="C11" s="11" t="s">
        <v>17</v>
      </c>
      <c r="D11" s="12">
        <v>1871</v>
      </c>
      <c r="E11" s="12">
        <v>1987</v>
      </c>
      <c r="F11" s="12">
        <v>3858</v>
      </c>
      <c r="G11" s="12">
        <v>1813</v>
      </c>
      <c r="H11" s="13">
        <v>96.9</v>
      </c>
      <c r="I11" s="12">
        <v>1915</v>
      </c>
      <c r="J11" s="13">
        <v>96.4</v>
      </c>
      <c r="K11" s="12">
        <v>3728</v>
      </c>
      <c r="L11" s="13">
        <v>96.6</v>
      </c>
      <c r="M11" s="12">
        <v>646</v>
      </c>
      <c r="N11" s="13">
        <v>670.3</v>
      </c>
      <c r="O11" s="12">
        <v>793</v>
      </c>
      <c r="P11" s="13">
        <v>21.3</v>
      </c>
      <c r="Q11" s="12">
        <v>1439</v>
      </c>
      <c r="R11" s="13">
        <v>1489.2</v>
      </c>
      <c r="S11" s="1"/>
      <c r="T11" s="1"/>
      <c r="U11" s="1"/>
      <c r="V11" s="1"/>
      <c r="W11" s="1"/>
      <c r="X11" s="1"/>
      <c r="Y11" s="1"/>
      <c r="Z11" s="1"/>
    </row>
    <row r="12" spans="1:26" ht="15.5" x14ac:dyDescent="0.35">
      <c r="A12" s="11">
        <v>9</v>
      </c>
      <c r="B12" s="11" t="s">
        <v>16</v>
      </c>
      <c r="C12" s="11" t="s">
        <v>16</v>
      </c>
      <c r="D12" s="12">
        <v>2570</v>
      </c>
      <c r="E12" s="12">
        <v>2628</v>
      </c>
      <c r="F12" s="12">
        <v>5198</v>
      </c>
      <c r="G12" s="12">
        <v>2570</v>
      </c>
      <c r="H12" s="13">
        <v>100</v>
      </c>
      <c r="I12" s="12">
        <v>2628</v>
      </c>
      <c r="J12" s="13">
        <v>100</v>
      </c>
      <c r="K12" s="12">
        <v>5198</v>
      </c>
      <c r="L12" s="13">
        <v>100</v>
      </c>
      <c r="M12" s="12">
        <v>1275</v>
      </c>
      <c r="N12" s="13">
        <v>1275</v>
      </c>
      <c r="O12" s="12">
        <v>1755</v>
      </c>
      <c r="P12" s="13">
        <v>33.799999999999997</v>
      </c>
      <c r="Q12" s="12">
        <v>3030</v>
      </c>
      <c r="R12" s="13">
        <v>3030</v>
      </c>
      <c r="S12" s="1"/>
      <c r="T12" s="1"/>
      <c r="U12" s="1"/>
      <c r="V12" s="1"/>
      <c r="W12" s="1"/>
      <c r="X12" s="1"/>
      <c r="Y12" s="1"/>
      <c r="Z12" s="1"/>
    </row>
    <row r="13" spans="1:26" ht="15.5" x14ac:dyDescent="0.35">
      <c r="A13" s="11">
        <v>10</v>
      </c>
      <c r="B13" s="11" t="s">
        <v>18</v>
      </c>
      <c r="C13" s="11" t="s">
        <v>18</v>
      </c>
      <c r="D13" s="12">
        <v>5936</v>
      </c>
      <c r="E13" s="12">
        <v>8010</v>
      </c>
      <c r="F13" s="12">
        <v>13946</v>
      </c>
      <c r="G13" s="12">
        <v>5763</v>
      </c>
      <c r="H13" s="13">
        <v>97.1</v>
      </c>
      <c r="I13" s="12">
        <v>7790</v>
      </c>
      <c r="J13" s="13">
        <v>97.3</v>
      </c>
      <c r="K13" s="12">
        <v>13553</v>
      </c>
      <c r="L13" s="13">
        <v>97.2</v>
      </c>
      <c r="M13" s="12">
        <v>2251</v>
      </c>
      <c r="N13" s="13">
        <v>2314.6</v>
      </c>
      <c r="O13" s="12">
        <v>4250</v>
      </c>
      <c r="P13" s="13">
        <v>31.4</v>
      </c>
      <c r="Q13" s="12">
        <v>6501</v>
      </c>
      <c r="R13" s="13">
        <v>6689.5</v>
      </c>
      <c r="S13" s="1"/>
      <c r="T13" s="1"/>
      <c r="U13" s="1"/>
      <c r="V13" s="1"/>
      <c r="W13" s="1"/>
      <c r="X13" s="1"/>
      <c r="Y13" s="1"/>
      <c r="Z13" s="1"/>
    </row>
    <row r="14" spans="1:26" ht="15.5" x14ac:dyDescent="0.35">
      <c r="A14" s="11">
        <v>11</v>
      </c>
      <c r="B14" s="11" t="s">
        <v>18</v>
      </c>
      <c r="C14" s="11" t="s">
        <v>19</v>
      </c>
      <c r="D14" s="12">
        <v>1886</v>
      </c>
      <c r="E14" s="12">
        <v>2101</v>
      </c>
      <c r="F14" s="12">
        <v>3987</v>
      </c>
      <c r="G14" s="12">
        <v>1348</v>
      </c>
      <c r="H14" s="13">
        <v>71.5</v>
      </c>
      <c r="I14" s="12">
        <v>2503</v>
      </c>
      <c r="J14" s="13">
        <v>119.1</v>
      </c>
      <c r="K14" s="12">
        <v>3851</v>
      </c>
      <c r="L14" s="13">
        <v>96.6</v>
      </c>
      <c r="M14" s="12">
        <v>382</v>
      </c>
      <c r="N14" s="13">
        <v>320.60000000000002</v>
      </c>
      <c r="O14" s="12">
        <v>825</v>
      </c>
      <c r="P14" s="13">
        <v>21.4</v>
      </c>
      <c r="Q14" s="12">
        <v>1207</v>
      </c>
      <c r="R14" s="13">
        <v>1249.5999999999999</v>
      </c>
      <c r="S14" s="1"/>
      <c r="T14" s="1"/>
      <c r="U14" s="1"/>
      <c r="V14" s="1"/>
      <c r="W14" s="1"/>
      <c r="X14" s="1"/>
      <c r="Y14" s="1"/>
      <c r="Z14" s="1"/>
    </row>
    <row r="15" spans="1:26" ht="15.5" x14ac:dyDescent="0.35">
      <c r="A15" s="11">
        <v>12</v>
      </c>
      <c r="B15" s="11" t="s">
        <v>18</v>
      </c>
      <c r="C15" s="11" t="s">
        <v>20</v>
      </c>
      <c r="D15" s="12">
        <v>6636</v>
      </c>
      <c r="E15" s="12">
        <v>6267</v>
      </c>
      <c r="F15" s="12">
        <v>12903</v>
      </c>
      <c r="G15" s="12">
        <v>6297</v>
      </c>
      <c r="H15" s="13">
        <v>94.9</v>
      </c>
      <c r="I15" s="12">
        <v>6805</v>
      </c>
      <c r="J15" s="13">
        <v>108.6</v>
      </c>
      <c r="K15" s="12">
        <v>13102</v>
      </c>
      <c r="L15" s="13">
        <v>101.5</v>
      </c>
      <c r="M15" s="12">
        <v>2923</v>
      </c>
      <c r="N15" s="13">
        <v>2691.9</v>
      </c>
      <c r="O15" s="12">
        <v>3410</v>
      </c>
      <c r="P15" s="13">
        <v>26</v>
      </c>
      <c r="Q15" s="12">
        <v>6333</v>
      </c>
      <c r="R15" s="13">
        <v>6236.8</v>
      </c>
      <c r="S15" s="1"/>
      <c r="T15" s="1"/>
      <c r="U15" s="1"/>
      <c r="V15" s="1"/>
      <c r="W15" s="1"/>
      <c r="X15" s="1"/>
      <c r="Y15" s="1"/>
      <c r="Z15" s="1"/>
    </row>
    <row r="16" spans="1:26" ht="15.5" x14ac:dyDescent="0.35">
      <c r="A16" s="11">
        <v>13</v>
      </c>
      <c r="B16" s="11" t="s">
        <v>21</v>
      </c>
      <c r="C16" s="11" t="s">
        <v>21</v>
      </c>
      <c r="D16" s="12">
        <v>3885</v>
      </c>
      <c r="E16" s="12">
        <v>3655</v>
      </c>
      <c r="F16" s="12">
        <v>7540</v>
      </c>
      <c r="G16" s="12">
        <v>3863</v>
      </c>
      <c r="H16" s="13">
        <v>99.4</v>
      </c>
      <c r="I16" s="12">
        <v>4653</v>
      </c>
      <c r="J16" s="13">
        <v>127.3</v>
      </c>
      <c r="K16" s="12">
        <v>8516</v>
      </c>
      <c r="L16" s="13">
        <v>112.9</v>
      </c>
      <c r="M16" s="12">
        <v>2000</v>
      </c>
      <c r="N16" s="13">
        <v>1571</v>
      </c>
      <c r="O16" s="12">
        <v>1936</v>
      </c>
      <c r="P16" s="13">
        <v>22.7</v>
      </c>
      <c r="Q16" s="12">
        <v>3936</v>
      </c>
      <c r="R16" s="13">
        <v>3484.9</v>
      </c>
      <c r="S16" s="1"/>
      <c r="T16" s="1"/>
      <c r="U16" s="1"/>
      <c r="V16" s="1"/>
      <c r="W16" s="1"/>
      <c r="X16" s="1"/>
      <c r="Y16" s="1"/>
      <c r="Z16" s="1"/>
    </row>
    <row r="17" spans="1:26" ht="15.5" x14ac:dyDescent="0.35">
      <c r="A17" s="11">
        <v>14</v>
      </c>
      <c r="B17" s="11" t="s">
        <v>21</v>
      </c>
      <c r="C17" s="11" t="s">
        <v>22</v>
      </c>
      <c r="D17" s="12">
        <v>2010</v>
      </c>
      <c r="E17" s="12">
        <v>2017</v>
      </c>
      <c r="F17" s="12">
        <v>4027</v>
      </c>
      <c r="G17" s="12">
        <v>1696</v>
      </c>
      <c r="H17" s="13">
        <v>84.4</v>
      </c>
      <c r="I17" s="12">
        <v>1700</v>
      </c>
      <c r="J17" s="13">
        <v>84.3</v>
      </c>
      <c r="K17" s="12">
        <v>3396</v>
      </c>
      <c r="L17" s="13">
        <v>84.3</v>
      </c>
      <c r="M17" s="12">
        <v>534</v>
      </c>
      <c r="N17" s="13">
        <v>633.6</v>
      </c>
      <c r="O17" s="12">
        <v>1071</v>
      </c>
      <c r="P17" s="13">
        <v>31.5</v>
      </c>
      <c r="Q17" s="12">
        <v>1605</v>
      </c>
      <c r="R17" s="13">
        <v>1903.2</v>
      </c>
      <c r="S17" s="1"/>
      <c r="T17" s="1"/>
      <c r="U17" s="1"/>
      <c r="V17" s="1"/>
      <c r="W17" s="1"/>
      <c r="X17" s="1"/>
      <c r="Y17" s="1"/>
      <c r="Z17" s="1"/>
    </row>
    <row r="18" spans="1:26" ht="15.5" x14ac:dyDescent="0.35">
      <c r="A18" s="11">
        <v>15</v>
      </c>
      <c r="B18" s="11" t="s">
        <v>23</v>
      </c>
      <c r="C18" s="11" t="s">
        <v>23</v>
      </c>
      <c r="D18" s="12">
        <v>3000</v>
      </c>
      <c r="E18" s="12">
        <v>3453</v>
      </c>
      <c r="F18" s="12">
        <v>6453</v>
      </c>
      <c r="G18" s="12">
        <v>3748</v>
      </c>
      <c r="H18" s="13">
        <v>124.9</v>
      </c>
      <c r="I18" s="12">
        <v>3453</v>
      </c>
      <c r="J18" s="13">
        <v>100</v>
      </c>
      <c r="K18" s="12">
        <v>7201</v>
      </c>
      <c r="L18" s="13">
        <v>111.6</v>
      </c>
      <c r="M18" s="12">
        <v>1300</v>
      </c>
      <c r="N18" s="13">
        <v>1300</v>
      </c>
      <c r="O18" s="12">
        <v>1799</v>
      </c>
      <c r="P18" s="13">
        <v>25</v>
      </c>
      <c r="Q18" s="12">
        <v>3099</v>
      </c>
      <c r="R18" s="13">
        <v>2777.1</v>
      </c>
      <c r="S18" s="1"/>
      <c r="T18" s="1"/>
      <c r="U18" s="1"/>
      <c r="V18" s="1"/>
      <c r="W18" s="1"/>
      <c r="X18" s="1"/>
      <c r="Y18" s="1"/>
      <c r="Z18" s="1"/>
    </row>
    <row r="19" spans="1:26" ht="15.5" x14ac:dyDescent="0.35">
      <c r="A19" s="11">
        <v>16</v>
      </c>
      <c r="B19" s="11" t="s">
        <v>24</v>
      </c>
      <c r="C19" s="11" t="s">
        <v>24</v>
      </c>
      <c r="D19" s="12">
        <v>2847</v>
      </c>
      <c r="E19" s="12">
        <v>2559</v>
      </c>
      <c r="F19" s="12">
        <v>5406</v>
      </c>
      <c r="G19" s="12">
        <v>2937</v>
      </c>
      <c r="H19" s="13">
        <v>103.2</v>
      </c>
      <c r="I19" s="12">
        <v>2806</v>
      </c>
      <c r="J19" s="13">
        <v>109.7</v>
      </c>
      <c r="K19" s="12">
        <v>5743</v>
      </c>
      <c r="L19" s="13">
        <v>106.2</v>
      </c>
      <c r="M19" s="12">
        <v>1112</v>
      </c>
      <c r="N19" s="13">
        <v>1014.1</v>
      </c>
      <c r="O19" s="12">
        <v>1288</v>
      </c>
      <c r="P19" s="13">
        <v>22.4</v>
      </c>
      <c r="Q19" s="12">
        <v>2400</v>
      </c>
      <c r="R19" s="13">
        <v>2259.1999999999998</v>
      </c>
      <c r="S19" s="1"/>
      <c r="T19" s="1"/>
      <c r="U19" s="1"/>
      <c r="V19" s="1"/>
      <c r="W19" s="1"/>
      <c r="X19" s="1"/>
      <c r="Y19" s="1"/>
      <c r="Z19" s="1"/>
    </row>
    <row r="20" spans="1:26" ht="15.5" x14ac:dyDescent="0.35">
      <c r="A20" s="11">
        <v>17</v>
      </c>
      <c r="B20" s="11" t="s">
        <v>24</v>
      </c>
      <c r="C20" s="11" t="s">
        <v>25</v>
      </c>
      <c r="D20" s="12">
        <v>3125</v>
      </c>
      <c r="E20" s="12">
        <v>4258</v>
      </c>
      <c r="F20" s="12">
        <v>7383</v>
      </c>
      <c r="G20" s="12">
        <v>3480</v>
      </c>
      <c r="H20" s="13">
        <v>111.4</v>
      </c>
      <c r="I20" s="12">
        <v>3567</v>
      </c>
      <c r="J20" s="13">
        <v>83.8</v>
      </c>
      <c r="K20" s="12">
        <v>7047</v>
      </c>
      <c r="L20" s="13">
        <v>95.4</v>
      </c>
      <c r="M20" s="12">
        <v>1500</v>
      </c>
      <c r="N20" s="13">
        <v>1790.6</v>
      </c>
      <c r="O20" s="12">
        <v>1737</v>
      </c>
      <c r="P20" s="13">
        <v>24.6</v>
      </c>
      <c r="Q20" s="12">
        <v>3237</v>
      </c>
      <c r="R20" s="13">
        <v>3391.3</v>
      </c>
      <c r="S20" s="1"/>
      <c r="T20" s="1"/>
      <c r="U20" s="1"/>
      <c r="V20" s="1"/>
      <c r="W20" s="1"/>
      <c r="X20" s="1"/>
      <c r="Y20" s="1"/>
      <c r="Z20" s="1"/>
    </row>
    <row r="21" spans="1:26" ht="15.5" x14ac:dyDescent="0.35">
      <c r="A21" s="11">
        <v>18</v>
      </c>
      <c r="B21" s="11" t="s">
        <v>26</v>
      </c>
      <c r="C21" s="11" t="s">
        <v>26</v>
      </c>
      <c r="D21" s="12">
        <v>1609</v>
      </c>
      <c r="E21" s="12">
        <v>1747</v>
      </c>
      <c r="F21" s="12">
        <v>3356</v>
      </c>
      <c r="G21" s="12">
        <v>1346</v>
      </c>
      <c r="H21" s="13">
        <v>83.7</v>
      </c>
      <c r="I21" s="12">
        <v>1464</v>
      </c>
      <c r="J21" s="13">
        <v>83.8</v>
      </c>
      <c r="K21" s="12">
        <v>2810</v>
      </c>
      <c r="L21" s="13">
        <v>83.7</v>
      </c>
      <c r="M21" s="12">
        <v>552</v>
      </c>
      <c r="N21" s="13">
        <v>658.7</v>
      </c>
      <c r="O21" s="12">
        <v>666</v>
      </c>
      <c r="P21" s="13">
        <v>23.7</v>
      </c>
      <c r="Q21" s="12">
        <v>1218</v>
      </c>
      <c r="R21" s="13">
        <v>1454.7</v>
      </c>
      <c r="S21" s="1"/>
      <c r="T21" s="1"/>
      <c r="U21" s="1"/>
      <c r="V21" s="1"/>
      <c r="W21" s="1"/>
      <c r="X21" s="1"/>
      <c r="Y21" s="1"/>
      <c r="Z21" s="1"/>
    </row>
    <row r="22" spans="1:26" ht="15.5" x14ac:dyDescent="0.35">
      <c r="A22" s="11">
        <v>19</v>
      </c>
      <c r="B22" s="11" t="s">
        <v>26</v>
      </c>
      <c r="C22" s="11" t="s">
        <v>27</v>
      </c>
      <c r="D22" s="12">
        <v>1080</v>
      </c>
      <c r="E22" s="12">
        <v>1255</v>
      </c>
      <c r="F22" s="12">
        <v>2335</v>
      </c>
      <c r="G22" s="12">
        <v>947</v>
      </c>
      <c r="H22" s="13">
        <v>87.7</v>
      </c>
      <c r="I22" s="12">
        <v>975</v>
      </c>
      <c r="J22" s="13">
        <v>77.7</v>
      </c>
      <c r="K22" s="12">
        <v>1922</v>
      </c>
      <c r="L22" s="13">
        <v>82.3</v>
      </c>
      <c r="M22" s="12">
        <v>300</v>
      </c>
      <c r="N22" s="13">
        <v>386.2</v>
      </c>
      <c r="O22" s="12">
        <v>355</v>
      </c>
      <c r="P22" s="13">
        <v>18.5</v>
      </c>
      <c r="Q22" s="12">
        <v>655</v>
      </c>
      <c r="R22" s="13">
        <v>795.7</v>
      </c>
      <c r="S22" s="1"/>
      <c r="T22" s="1"/>
      <c r="U22" s="1"/>
      <c r="V22" s="1"/>
      <c r="W22" s="1"/>
      <c r="X22" s="1"/>
      <c r="Y22" s="1"/>
      <c r="Z22" s="1"/>
    </row>
    <row r="23" spans="1:26" ht="15.5" x14ac:dyDescent="0.35">
      <c r="A23" s="11">
        <v>20</v>
      </c>
      <c r="B23" s="11" t="s">
        <v>28</v>
      </c>
      <c r="C23" s="11" t="s">
        <v>28</v>
      </c>
      <c r="D23" s="12">
        <v>3120</v>
      </c>
      <c r="E23" s="12">
        <v>3805</v>
      </c>
      <c r="F23" s="12">
        <v>6925</v>
      </c>
      <c r="G23" s="12">
        <v>3034</v>
      </c>
      <c r="H23" s="13">
        <v>97.2</v>
      </c>
      <c r="I23" s="12">
        <v>3418</v>
      </c>
      <c r="J23" s="13">
        <v>89.8</v>
      </c>
      <c r="K23" s="12">
        <v>6452</v>
      </c>
      <c r="L23" s="13">
        <v>93.2</v>
      </c>
      <c r="M23" s="12">
        <v>1171</v>
      </c>
      <c r="N23" s="13">
        <v>1303.5999999999999</v>
      </c>
      <c r="O23" s="12">
        <v>1728</v>
      </c>
      <c r="P23" s="13">
        <v>26.8</v>
      </c>
      <c r="Q23" s="12">
        <v>2899</v>
      </c>
      <c r="R23" s="13">
        <v>3111.5</v>
      </c>
      <c r="S23" s="1"/>
      <c r="T23" s="1"/>
      <c r="U23" s="1"/>
      <c r="V23" s="1"/>
      <c r="W23" s="1"/>
      <c r="X23" s="1"/>
      <c r="Y23" s="1"/>
      <c r="Z23" s="1"/>
    </row>
    <row r="24" spans="1:26" ht="15.5" x14ac:dyDescent="0.35">
      <c r="A24" s="11">
        <v>21</v>
      </c>
      <c r="B24" s="11" t="s">
        <v>28</v>
      </c>
      <c r="C24" s="11" t="s">
        <v>29</v>
      </c>
      <c r="D24" s="12">
        <v>2058</v>
      </c>
      <c r="E24" s="12">
        <v>2171</v>
      </c>
      <c r="F24" s="12">
        <v>4229</v>
      </c>
      <c r="G24" s="12">
        <v>1552</v>
      </c>
      <c r="H24" s="13">
        <v>75.400000000000006</v>
      </c>
      <c r="I24" s="12">
        <v>2168</v>
      </c>
      <c r="J24" s="13">
        <v>99.9</v>
      </c>
      <c r="K24" s="12">
        <v>3720</v>
      </c>
      <c r="L24" s="13">
        <v>88</v>
      </c>
      <c r="M24" s="12">
        <v>731</v>
      </c>
      <c r="N24" s="13">
        <v>732</v>
      </c>
      <c r="O24" s="12">
        <v>1142</v>
      </c>
      <c r="P24" s="13">
        <v>30.7</v>
      </c>
      <c r="Q24" s="12">
        <v>1873</v>
      </c>
      <c r="R24" s="13">
        <v>2129.3000000000002</v>
      </c>
      <c r="S24" s="1"/>
      <c r="T24" s="1"/>
      <c r="U24" s="1"/>
      <c r="V24" s="1"/>
      <c r="W24" s="1"/>
      <c r="X24" s="1"/>
      <c r="Y24" s="1"/>
      <c r="Z24" s="1"/>
    </row>
    <row r="25" spans="1:26" ht="15.5" x14ac:dyDescent="0.35">
      <c r="A25" s="7" t="s">
        <v>30</v>
      </c>
      <c r="B25" s="7"/>
      <c r="C25" s="14"/>
      <c r="D25" s="15">
        <f>SUM(D4:D24)</f>
        <v>68831</v>
      </c>
      <c r="E25" s="15">
        <f>SUM(E4:E24)</f>
        <v>74791</v>
      </c>
      <c r="F25" s="15">
        <f>SUM(D25:E25)</f>
        <v>143622</v>
      </c>
      <c r="G25" s="15">
        <f>SUM(G4:G24)</f>
        <v>65707</v>
      </c>
      <c r="H25" s="16">
        <f>G25/D25*100</f>
        <v>95.461347358021825</v>
      </c>
      <c r="I25" s="15">
        <f>SUM(I4:I24)</f>
        <v>73363</v>
      </c>
      <c r="J25" s="16">
        <f>I25/E25*100</f>
        <v>98.090679359816022</v>
      </c>
      <c r="K25" s="15">
        <f>SUM(G25,I25)</f>
        <v>139070</v>
      </c>
      <c r="L25" s="16">
        <f>K25/F25*100</f>
        <v>96.830569132862649</v>
      </c>
      <c r="M25" s="15">
        <f>SUM(M4:M24)</f>
        <v>27705</v>
      </c>
      <c r="N25" s="16">
        <f>M25/G25*100</f>
        <v>42.164457363751204</v>
      </c>
      <c r="O25" s="15">
        <f>SUM(O4:O24)</f>
        <v>36175</v>
      </c>
      <c r="P25" s="16">
        <f>O25/I25*100</f>
        <v>49.30959748101904</v>
      </c>
      <c r="Q25" s="15">
        <f>SUM(Q4:Q24)</f>
        <v>63880</v>
      </c>
      <c r="R25" s="16">
        <f>Q25/K25*100</f>
        <v>45.933702452002592</v>
      </c>
      <c r="S25" s="1"/>
      <c r="T25" s="1"/>
      <c r="U25" s="1"/>
      <c r="V25" s="1"/>
      <c r="W25" s="1"/>
      <c r="X25" s="1"/>
      <c r="Y25" s="1"/>
      <c r="Z25" s="1"/>
    </row>
    <row r="26" spans="1:26" ht="15.5" x14ac:dyDescent="0.35">
      <c r="A26" s="3"/>
      <c r="B26" s="3"/>
      <c r="C26" s="4"/>
      <c r="D26" s="5"/>
      <c r="E26" s="5"/>
      <c r="F26" s="5"/>
      <c r="G26" s="5"/>
      <c r="H26" s="5"/>
      <c r="I26" s="5"/>
      <c r="J26" s="5"/>
      <c r="K26" s="5"/>
      <c r="L26" s="5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5" x14ac:dyDescent="0.35">
      <c r="A27" s="3" t="s">
        <v>31</v>
      </c>
      <c r="B27" s="3"/>
      <c r="C27" s="3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5" x14ac:dyDescent="0.35">
      <c r="A28" s="3"/>
      <c r="B28" s="3"/>
      <c r="C28" s="3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5" x14ac:dyDescent="0.35">
      <c r="A29" s="3"/>
      <c r="B29" s="3"/>
      <c r="C29" s="3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5" x14ac:dyDescent="0.35">
      <c r="A30" s="3"/>
      <c r="B30" s="3"/>
      <c r="C30" s="3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5" x14ac:dyDescent="0.3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5" x14ac:dyDescent="0.3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5" x14ac:dyDescent="0.3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5" x14ac:dyDescent="0.3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5" x14ac:dyDescent="0.3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5" x14ac:dyDescent="0.3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5" x14ac:dyDescent="0.3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5" x14ac:dyDescent="0.3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5" x14ac:dyDescent="0.3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5" x14ac:dyDescent="0.3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5" x14ac:dyDescent="0.3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5" x14ac:dyDescent="0.3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5" x14ac:dyDescent="0.3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5" x14ac:dyDescent="0.3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5" x14ac:dyDescent="0.3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5" x14ac:dyDescent="0.3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5" x14ac:dyDescent="0.3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5" x14ac:dyDescent="0.3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5" x14ac:dyDescent="0.3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5" x14ac:dyDescent="0.3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5" x14ac:dyDescent="0.3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5" x14ac:dyDescent="0.3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5" x14ac:dyDescent="0.3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5" x14ac:dyDescent="0.3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5" x14ac:dyDescent="0.3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5" x14ac:dyDescent="0.3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5" x14ac:dyDescent="0.3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5" x14ac:dyDescent="0.3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5" x14ac:dyDescent="0.3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5" x14ac:dyDescent="0.3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5" x14ac:dyDescent="0.3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5" x14ac:dyDescent="0.3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5" x14ac:dyDescent="0.3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5" x14ac:dyDescent="0.3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5" x14ac:dyDescent="0.3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5" x14ac:dyDescent="0.3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5" x14ac:dyDescent="0.3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5" x14ac:dyDescent="0.3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5" x14ac:dyDescent="0.3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5" x14ac:dyDescent="0.3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5" x14ac:dyDescent="0.3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5" x14ac:dyDescent="0.3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5" x14ac:dyDescent="0.3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5" x14ac:dyDescent="0.3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5" x14ac:dyDescent="0.3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5" x14ac:dyDescent="0.3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5" x14ac:dyDescent="0.3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5" x14ac:dyDescent="0.3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5" x14ac:dyDescent="0.3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5" x14ac:dyDescent="0.3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5" x14ac:dyDescent="0.3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5" x14ac:dyDescent="0.3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5" x14ac:dyDescent="0.3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5" x14ac:dyDescent="0.3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5" x14ac:dyDescent="0.3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5" x14ac:dyDescent="0.3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5" x14ac:dyDescent="0.3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5" x14ac:dyDescent="0.3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5" x14ac:dyDescent="0.3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5" x14ac:dyDescent="0.3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5" x14ac:dyDescent="0.3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5" x14ac:dyDescent="0.3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5" x14ac:dyDescent="0.3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5" x14ac:dyDescent="0.3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5" x14ac:dyDescent="0.3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5" x14ac:dyDescent="0.3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5" x14ac:dyDescent="0.3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5" x14ac:dyDescent="0.3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5" x14ac:dyDescent="0.3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5" x14ac:dyDescent="0.3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5" x14ac:dyDescent="0.3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5" x14ac:dyDescent="0.3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5" x14ac:dyDescent="0.3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5" x14ac:dyDescent="0.3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5" x14ac:dyDescent="0.3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5" x14ac:dyDescent="0.3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5" x14ac:dyDescent="0.3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5" x14ac:dyDescent="0.3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5" x14ac:dyDescent="0.3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5" x14ac:dyDescent="0.3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5" x14ac:dyDescent="0.3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5" x14ac:dyDescent="0.3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5" x14ac:dyDescent="0.3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5" x14ac:dyDescent="0.3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5" x14ac:dyDescent="0.3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5" x14ac:dyDescent="0.3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5" x14ac:dyDescent="0.3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5" x14ac:dyDescent="0.3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5" x14ac:dyDescent="0.3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5" x14ac:dyDescent="0.3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5" x14ac:dyDescent="0.3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5" x14ac:dyDescent="0.3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5" x14ac:dyDescent="0.3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5" x14ac:dyDescent="0.3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5" x14ac:dyDescent="0.3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5" x14ac:dyDescent="0.3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5" x14ac:dyDescent="0.3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5" x14ac:dyDescent="0.3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5" x14ac:dyDescent="0.3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5" x14ac:dyDescent="0.3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5" x14ac:dyDescent="0.3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5" x14ac:dyDescent="0.3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5" x14ac:dyDescent="0.3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5" x14ac:dyDescent="0.3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5" x14ac:dyDescent="0.3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5" x14ac:dyDescent="0.3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5" x14ac:dyDescent="0.3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5" x14ac:dyDescent="0.3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5" x14ac:dyDescent="0.3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5" x14ac:dyDescent="0.3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5" x14ac:dyDescent="0.3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5" x14ac:dyDescent="0.3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5" x14ac:dyDescent="0.3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5" x14ac:dyDescent="0.3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5" x14ac:dyDescent="0.3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5" x14ac:dyDescent="0.3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5" x14ac:dyDescent="0.3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5" x14ac:dyDescent="0.3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5" x14ac:dyDescent="0.3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5" x14ac:dyDescent="0.3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5" x14ac:dyDescent="0.3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5" x14ac:dyDescent="0.3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5" x14ac:dyDescent="0.3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5" x14ac:dyDescent="0.3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5" x14ac:dyDescent="0.3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5" x14ac:dyDescent="0.3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5" x14ac:dyDescent="0.3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5" x14ac:dyDescent="0.3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5" x14ac:dyDescent="0.3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5" x14ac:dyDescent="0.3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5" x14ac:dyDescent="0.3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5" x14ac:dyDescent="0.3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5" x14ac:dyDescent="0.3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5" x14ac:dyDescent="0.3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5" x14ac:dyDescent="0.3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5" x14ac:dyDescent="0.3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5" x14ac:dyDescent="0.3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5" x14ac:dyDescent="0.3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5" x14ac:dyDescent="0.3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5" x14ac:dyDescent="0.3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5" x14ac:dyDescent="0.3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5" x14ac:dyDescent="0.3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5" x14ac:dyDescent="0.3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5" x14ac:dyDescent="0.3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5" x14ac:dyDescent="0.3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5" x14ac:dyDescent="0.3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5" x14ac:dyDescent="0.3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5" x14ac:dyDescent="0.3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5" x14ac:dyDescent="0.3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5" x14ac:dyDescent="0.3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5" x14ac:dyDescent="0.3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5" x14ac:dyDescent="0.3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5" x14ac:dyDescent="0.3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5" x14ac:dyDescent="0.3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5" x14ac:dyDescent="0.3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5" x14ac:dyDescent="0.3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5" x14ac:dyDescent="0.3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5" x14ac:dyDescent="0.3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5" x14ac:dyDescent="0.3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5" x14ac:dyDescent="0.3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5" x14ac:dyDescent="0.3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5" x14ac:dyDescent="0.3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5" x14ac:dyDescent="0.3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5" x14ac:dyDescent="0.3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5" x14ac:dyDescent="0.3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5" x14ac:dyDescent="0.3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5" x14ac:dyDescent="0.3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5" x14ac:dyDescent="0.3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5" x14ac:dyDescent="0.3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5" x14ac:dyDescent="0.3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5" x14ac:dyDescent="0.3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5" x14ac:dyDescent="0.3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5" x14ac:dyDescent="0.3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5" x14ac:dyDescent="0.3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5" x14ac:dyDescent="0.3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5" x14ac:dyDescent="0.3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5" x14ac:dyDescent="0.3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5" x14ac:dyDescent="0.3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5" x14ac:dyDescent="0.3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5" x14ac:dyDescent="0.3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5" x14ac:dyDescent="0.3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5" x14ac:dyDescent="0.3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5" x14ac:dyDescent="0.3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5" x14ac:dyDescent="0.3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5" x14ac:dyDescent="0.3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5" x14ac:dyDescent="0.3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5" x14ac:dyDescent="0.3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5" x14ac:dyDescent="0.3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5" x14ac:dyDescent="0.3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5" x14ac:dyDescent="0.3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5" x14ac:dyDescent="0.3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5" x14ac:dyDescent="0.3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5" x14ac:dyDescent="0.3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5" x14ac:dyDescent="0.3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5" x14ac:dyDescent="0.3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5" x14ac:dyDescent="0.3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5" x14ac:dyDescent="0.3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5" x14ac:dyDescent="0.3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5" x14ac:dyDescent="0.3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5" x14ac:dyDescent="0.3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5" x14ac:dyDescent="0.3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5" x14ac:dyDescent="0.3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5" x14ac:dyDescent="0.3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5" x14ac:dyDescent="0.3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5" x14ac:dyDescent="0.3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5" x14ac:dyDescent="0.3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5" x14ac:dyDescent="0.3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5" x14ac:dyDescent="0.3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5" x14ac:dyDescent="0.3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5" x14ac:dyDescent="0.3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5" x14ac:dyDescent="0.3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5" x14ac:dyDescent="0.3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5" x14ac:dyDescent="0.3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5" x14ac:dyDescent="0.3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5" x14ac:dyDescent="0.3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5" x14ac:dyDescent="0.3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5" x14ac:dyDescent="0.3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5" x14ac:dyDescent="0.3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5" x14ac:dyDescent="0.3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5" x14ac:dyDescent="0.3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5" x14ac:dyDescent="0.3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5" x14ac:dyDescent="0.3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5" x14ac:dyDescent="0.3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5" x14ac:dyDescent="0.3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5" x14ac:dyDescent="0.3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5" x14ac:dyDescent="0.3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5" x14ac:dyDescent="0.3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5" x14ac:dyDescent="0.3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5" x14ac:dyDescent="0.3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5" x14ac:dyDescent="0.3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5" x14ac:dyDescent="0.3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5" x14ac:dyDescent="0.3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5" x14ac:dyDescent="0.3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5" x14ac:dyDescent="0.3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5" x14ac:dyDescent="0.3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5" x14ac:dyDescent="0.3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5" x14ac:dyDescent="0.3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5" x14ac:dyDescent="0.3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5" x14ac:dyDescent="0.3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5" x14ac:dyDescent="0.3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5" x14ac:dyDescent="0.3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5" x14ac:dyDescent="0.3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5" x14ac:dyDescent="0.3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5" x14ac:dyDescent="0.3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5" x14ac:dyDescent="0.3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5" x14ac:dyDescent="0.3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5" x14ac:dyDescent="0.3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5" x14ac:dyDescent="0.3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5" x14ac:dyDescent="0.3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5" x14ac:dyDescent="0.3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5" x14ac:dyDescent="0.3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5" x14ac:dyDescent="0.3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5" x14ac:dyDescent="0.3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5" x14ac:dyDescent="0.3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5" x14ac:dyDescent="0.3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5" x14ac:dyDescent="0.3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5" x14ac:dyDescent="0.3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5" x14ac:dyDescent="0.3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5" x14ac:dyDescent="0.3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5" x14ac:dyDescent="0.3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5" x14ac:dyDescent="0.3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5" x14ac:dyDescent="0.3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5" x14ac:dyDescent="0.3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5" x14ac:dyDescent="0.3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5" x14ac:dyDescent="0.3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5" x14ac:dyDescent="0.3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5" x14ac:dyDescent="0.3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5" x14ac:dyDescent="0.3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5" x14ac:dyDescent="0.3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5" x14ac:dyDescent="0.3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5" x14ac:dyDescent="0.3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5" x14ac:dyDescent="0.3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5" x14ac:dyDescent="0.3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5" x14ac:dyDescent="0.3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5" x14ac:dyDescent="0.3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5" x14ac:dyDescent="0.3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5" x14ac:dyDescent="0.3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5" x14ac:dyDescent="0.3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5" x14ac:dyDescent="0.3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5" x14ac:dyDescent="0.3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5" x14ac:dyDescent="0.3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5" x14ac:dyDescent="0.3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5" x14ac:dyDescent="0.3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5" x14ac:dyDescent="0.3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5" x14ac:dyDescent="0.3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5" x14ac:dyDescent="0.3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5" x14ac:dyDescent="0.3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5" x14ac:dyDescent="0.3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5" x14ac:dyDescent="0.3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5" x14ac:dyDescent="0.3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5" x14ac:dyDescent="0.3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5" x14ac:dyDescent="0.3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5" x14ac:dyDescent="0.3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5" x14ac:dyDescent="0.3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5" x14ac:dyDescent="0.3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5" x14ac:dyDescent="0.3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5" x14ac:dyDescent="0.3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5" x14ac:dyDescent="0.3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5" x14ac:dyDescent="0.3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5" x14ac:dyDescent="0.3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5" x14ac:dyDescent="0.3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5" x14ac:dyDescent="0.3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5" x14ac:dyDescent="0.3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5" x14ac:dyDescent="0.3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5" x14ac:dyDescent="0.3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5" x14ac:dyDescent="0.3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5" x14ac:dyDescent="0.3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5" x14ac:dyDescent="0.3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5" x14ac:dyDescent="0.3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5" x14ac:dyDescent="0.3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5" x14ac:dyDescent="0.3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5" x14ac:dyDescent="0.3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5" x14ac:dyDescent="0.3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5" x14ac:dyDescent="0.3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5" x14ac:dyDescent="0.3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5" x14ac:dyDescent="0.3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5" x14ac:dyDescent="0.3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5" x14ac:dyDescent="0.3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5" x14ac:dyDescent="0.3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5" x14ac:dyDescent="0.3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5" x14ac:dyDescent="0.3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5" x14ac:dyDescent="0.3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5" x14ac:dyDescent="0.3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5" x14ac:dyDescent="0.3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5" x14ac:dyDescent="0.3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5" x14ac:dyDescent="0.3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5" x14ac:dyDescent="0.3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5" x14ac:dyDescent="0.3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5" x14ac:dyDescent="0.3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5" x14ac:dyDescent="0.3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5" x14ac:dyDescent="0.3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5" x14ac:dyDescent="0.3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5" x14ac:dyDescent="0.3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5" x14ac:dyDescent="0.3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5" x14ac:dyDescent="0.3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5" x14ac:dyDescent="0.3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5" x14ac:dyDescent="0.3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5" x14ac:dyDescent="0.3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5" x14ac:dyDescent="0.3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5" x14ac:dyDescent="0.3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5" x14ac:dyDescent="0.3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5" x14ac:dyDescent="0.3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5" x14ac:dyDescent="0.3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5" x14ac:dyDescent="0.3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5" x14ac:dyDescent="0.3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5" x14ac:dyDescent="0.3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5" x14ac:dyDescent="0.3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5" x14ac:dyDescent="0.3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5" x14ac:dyDescent="0.3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5" x14ac:dyDescent="0.3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5" x14ac:dyDescent="0.3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5" x14ac:dyDescent="0.3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5" x14ac:dyDescent="0.3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5" x14ac:dyDescent="0.3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5" x14ac:dyDescent="0.3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5" x14ac:dyDescent="0.3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5" x14ac:dyDescent="0.3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5" x14ac:dyDescent="0.3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5" x14ac:dyDescent="0.3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5" x14ac:dyDescent="0.3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5" x14ac:dyDescent="0.3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5" x14ac:dyDescent="0.3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5" x14ac:dyDescent="0.3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5" x14ac:dyDescent="0.3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5" x14ac:dyDescent="0.3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5" x14ac:dyDescent="0.3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5" x14ac:dyDescent="0.3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5" x14ac:dyDescent="0.3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5" x14ac:dyDescent="0.3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5" x14ac:dyDescent="0.3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5" x14ac:dyDescent="0.3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5" x14ac:dyDescent="0.3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5" x14ac:dyDescent="0.3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5" x14ac:dyDescent="0.3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5" x14ac:dyDescent="0.3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5" x14ac:dyDescent="0.3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5" x14ac:dyDescent="0.3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5" x14ac:dyDescent="0.3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5" x14ac:dyDescent="0.3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5" x14ac:dyDescent="0.3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5" x14ac:dyDescent="0.3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5" x14ac:dyDescent="0.3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5" x14ac:dyDescent="0.3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5" x14ac:dyDescent="0.3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5" x14ac:dyDescent="0.3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5" x14ac:dyDescent="0.3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5" x14ac:dyDescent="0.3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5" x14ac:dyDescent="0.3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5" x14ac:dyDescent="0.3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5" x14ac:dyDescent="0.3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5" x14ac:dyDescent="0.3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5" x14ac:dyDescent="0.3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5" x14ac:dyDescent="0.3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5" x14ac:dyDescent="0.3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5" x14ac:dyDescent="0.3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5" x14ac:dyDescent="0.3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5" x14ac:dyDescent="0.3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5" x14ac:dyDescent="0.3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5" x14ac:dyDescent="0.3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5" x14ac:dyDescent="0.3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5" x14ac:dyDescent="0.3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5" x14ac:dyDescent="0.3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5" x14ac:dyDescent="0.3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5" x14ac:dyDescent="0.3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5" x14ac:dyDescent="0.3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5" x14ac:dyDescent="0.3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5" x14ac:dyDescent="0.3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5" x14ac:dyDescent="0.3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5" x14ac:dyDescent="0.3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5" x14ac:dyDescent="0.3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5" x14ac:dyDescent="0.3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5" x14ac:dyDescent="0.3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5" x14ac:dyDescent="0.3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5" x14ac:dyDescent="0.3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5" x14ac:dyDescent="0.3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5" x14ac:dyDescent="0.3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5" x14ac:dyDescent="0.3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5" x14ac:dyDescent="0.3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5" x14ac:dyDescent="0.3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5" x14ac:dyDescent="0.3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5" x14ac:dyDescent="0.3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5" x14ac:dyDescent="0.3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5" x14ac:dyDescent="0.3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5" x14ac:dyDescent="0.3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5" x14ac:dyDescent="0.3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5" x14ac:dyDescent="0.3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5" x14ac:dyDescent="0.3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5" x14ac:dyDescent="0.3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5" x14ac:dyDescent="0.3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5" x14ac:dyDescent="0.3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5" x14ac:dyDescent="0.3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5" x14ac:dyDescent="0.3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5" x14ac:dyDescent="0.3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5" x14ac:dyDescent="0.3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5" x14ac:dyDescent="0.3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5" x14ac:dyDescent="0.3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5" x14ac:dyDescent="0.3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5" x14ac:dyDescent="0.3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5" x14ac:dyDescent="0.3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5" x14ac:dyDescent="0.3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5" x14ac:dyDescent="0.3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5" x14ac:dyDescent="0.3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5" x14ac:dyDescent="0.3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5" x14ac:dyDescent="0.3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5" x14ac:dyDescent="0.3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5" x14ac:dyDescent="0.3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5" x14ac:dyDescent="0.3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5" x14ac:dyDescent="0.3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5" x14ac:dyDescent="0.3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5" x14ac:dyDescent="0.3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5" x14ac:dyDescent="0.3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5" x14ac:dyDescent="0.3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5" x14ac:dyDescent="0.3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5" x14ac:dyDescent="0.3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5" x14ac:dyDescent="0.3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5" x14ac:dyDescent="0.3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5" x14ac:dyDescent="0.3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5" x14ac:dyDescent="0.3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5" x14ac:dyDescent="0.3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5" x14ac:dyDescent="0.3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5" x14ac:dyDescent="0.3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5" x14ac:dyDescent="0.3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5" x14ac:dyDescent="0.3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5" x14ac:dyDescent="0.3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5" x14ac:dyDescent="0.3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5" x14ac:dyDescent="0.3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5" x14ac:dyDescent="0.3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5" x14ac:dyDescent="0.3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5" x14ac:dyDescent="0.3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5" x14ac:dyDescent="0.3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5" x14ac:dyDescent="0.3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5" x14ac:dyDescent="0.3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5" x14ac:dyDescent="0.3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5" x14ac:dyDescent="0.3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5" x14ac:dyDescent="0.3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5" x14ac:dyDescent="0.3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5" x14ac:dyDescent="0.3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5" x14ac:dyDescent="0.3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5" x14ac:dyDescent="0.3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5" x14ac:dyDescent="0.3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5" x14ac:dyDescent="0.3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5" x14ac:dyDescent="0.3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5" x14ac:dyDescent="0.3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5" x14ac:dyDescent="0.3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5" x14ac:dyDescent="0.3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5" x14ac:dyDescent="0.3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5" x14ac:dyDescent="0.3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5" x14ac:dyDescent="0.3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5" x14ac:dyDescent="0.3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5" x14ac:dyDescent="0.3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5" x14ac:dyDescent="0.3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5" x14ac:dyDescent="0.3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5" x14ac:dyDescent="0.3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5" x14ac:dyDescent="0.3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5" x14ac:dyDescent="0.3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5" x14ac:dyDescent="0.3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5" x14ac:dyDescent="0.3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5" x14ac:dyDescent="0.3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5" x14ac:dyDescent="0.3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5" x14ac:dyDescent="0.3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5" x14ac:dyDescent="0.3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5" x14ac:dyDescent="0.3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5" x14ac:dyDescent="0.3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5" x14ac:dyDescent="0.3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5" x14ac:dyDescent="0.3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5" x14ac:dyDescent="0.3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5" x14ac:dyDescent="0.3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5" x14ac:dyDescent="0.3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5" x14ac:dyDescent="0.3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5" x14ac:dyDescent="0.3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5" x14ac:dyDescent="0.3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5" x14ac:dyDescent="0.3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5" x14ac:dyDescent="0.3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5" x14ac:dyDescent="0.3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5" x14ac:dyDescent="0.3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5" x14ac:dyDescent="0.3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5" x14ac:dyDescent="0.3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5" x14ac:dyDescent="0.3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5" x14ac:dyDescent="0.3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5" x14ac:dyDescent="0.3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5" x14ac:dyDescent="0.3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5" x14ac:dyDescent="0.3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5" x14ac:dyDescent="0.3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5" x14ac:dyDescent="0.3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5" x14ac:dyDescent="0.3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5" x14ac:dyDescent="0.3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5" x14ac:dyDescent="0.3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5" x14ac:dyDescent="0.3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5" x14ac:dyDescent="0.3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5" x14ac:dyDescent="0.3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5" x14ac:dyDescent="0.3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5" x14ac:dyDescent="0.3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5" x14ac:dyDescent="0.3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5" x14ac:dyDescent="0.3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5" x14ac:dyDescent="0.3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5" x14ac:dyDescent="0.3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5" x14ac:dyDescent="0.3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5" x14ac:dyDescent="0.3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5" x14ac:dyDescent="0.3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5" x14ac:dyDescent="0.3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5" x14ac:dyDescent="0.3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5" x14ac:dyDescent="0.3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5" x14ac:dyDescent="0.3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5" x14ac:dyDescent="0.3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5" x14ac:dyDescent="0.3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5" x14ac:dyDescent="0.3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5" x14ac:dyDescent="0.3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5" x14ac:dyDescent="0.3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5" x14ac:dyDescent="0.3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5" x14ac:dyDescent="0.3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5" x14ac:dyDescent="0.3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5" x14ac:dyDescent="0.3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5" x14ac:dyDescent="0.3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5" x14ac:dyDescent="0.3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5" x14ac:dyDescent="0.3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5" x14ac:dyDescent="0.3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5" x14ac:dyDescent="0.3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5" x14ac:dyDescent="0.3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5" x14ac:dyDescent="0.3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5" x14ac:dyDescent="0.3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5" x14ac:dyDescent="0.3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5" x14ac:dyDescent="0.3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5" x14ac:dyDescent="0.3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5" x14ac:dyDescent="0.3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5" x14ac:dyDescent="0.3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5" x14ac:dyDescent="0.3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5" x14ac:dyDescent="0.3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5" x14ac:dyDescent="0.3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5" x14ac:dyDescent="0.3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5" x14ac:dyDescent="0.3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5" x14ac:dyDescent="0.3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5" x14ac:dyDescent="0.3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5" x14ac:dyDescent="0.3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5" x14ac:dyDescent="0.3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5" x14ac:dyDescent="0.3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5" x14ac:dyDescent="0.3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5" x14ac:dyDescent="0.3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5" x14ac:dyDescent="0.3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5" x14ac:dyDescent="0.3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5" x14ac:dyDescent="0.3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5" x14ac:dyDescent="0.3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5" x14ac:dyDescent="0.3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5" x14ac:dyDescent="0.3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5" x14ac:dyDescent="0.3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5" x14ac:dyDescent="0.3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5" x14ac:dyDescent="0.3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5" x14ac:dyDescent="0.3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5" x14ac:dyDescent="0.3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5" x14ac:dyDescent="0.3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5" x14ac:dyDescent="0.3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5" x14ac:dyDescent="0.3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5" x14ac:dyDescent="0.3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5" x14ac:dyDescent="0.3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5" x14ac:dyDescent="0.3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5" x14ac:dyDescent="0.3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5" x14ac:dyDescent="0.3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5" x14ac:dyDescent="0.3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5" x14ac:dyDescent="0.3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5" x14ac:dyDescent="0.3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5" x14ac:dyDescent="0.3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5" x14ac:dyDescent="0.3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5" x14ac:dyDescent="0.3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5" x14ac:dyDescent="0.3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5" x14ac:dyDescent="0.3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5" x14ac:dyDescent="0.3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5" x14ac:dyDescent="0.3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5" x14ac:dyDescent="0.3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5" x14ac:dyDescent="0.3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5" x14ac:dyDescent="0.3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5" x14ac:dyDescent="0.3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5" x14ac:dyDescent="0.3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5" x14ac:dyDescent="0.3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5" x14ac:dyDescent="0.3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5" x14ac:dyDescent="0.3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5" x14ac:dyDescent="0.3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5" x14ac:dyDescent="0.3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5" x14ac:dyDescent="0.3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5" x14ac:dyDescent="0.3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5" x14ac:dyDescent="0.3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5" x14ac:dyDescent="0.3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5" x14ac:dyDescent="0.3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5" x14ac:dyDescent="0.3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5" x14ac:dyDescent="0.3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5" x14ac:dyDescent="0.3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5" x14ac:dyDescent="0.3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5" x14ac:dyDescent="0.3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5" x14ac:dyDescent="0.3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5" x14ac:dyDescent="0.3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5" x14ac:dyDescent="0.3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5" x14ac:dyDescent="0.3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5" x14ac:dyDescent="0.3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5" x14ac:dyDescent="0.3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5" x14ac:dyDescent="0.3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5" x14ac:dyDescent="0.3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5" x14ac:dyDescent="0.3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5" x14ac:dyDescent="0.3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5" x14ac:dyDescent="0.3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5" x14ac:dyDescent="0.3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5" x14ac:dyDescent="0.3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5" x14ac:dyDescent="0.3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5" x14ac:dyDescent="0.3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5" x14ac:dyDescent="0.3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5" x14ac:dyDescent="0.3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5" x14ac:dyDescent="0.3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5" x14ac:dyDescent="0.3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5" x14ac:dyDescent="0.3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5" x14ac:dyDescent="0.3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5" x14ac:dyDescent="0.3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5" x14ac:dyDescent="0.3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5" x14ac:dyDescent="0.3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5" x14ac:dyDescent="0.3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5" x14ac:dyDescent="0.3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5" x14ac:dyDescent="0.3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5" x14ac:dyDescent="0.3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5" x14ac:dyDescent="0.3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5" x14ac:dyDescent="0.3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5" x14ac:dyDescent="0.3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5" x14ac:dyDescent="0.3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5" x14ac:dyDescent="0.3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5" x14ac:dyDescent="0.3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5" x14ac:dyDescent="0.3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5" x14ac:dyDescent="0.3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5" x14ac:dyDescent="0.3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5" x14ac:dyDescent="0.3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5" x14ac:dyDescent="0.3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5" x14ac:dyDescent="0.3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5" x14ac:dyDescent="0.3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5" x14ac:dyDescent="0.3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5" x14ac:dyDescent="0.3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5" x14ac:dyDescent="0.3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5" x14ac:dyDescent="0.3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5" x14ac:dyDescent="0.3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5" x14ac:dyDescent="0.3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5" x14ac:dyDescent="0.3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5" x14ac:dyDescent="0.3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5" x14ac:dyDescent="0.3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5" x14ac:dyDescent="0.3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5" x14ac:dyDescent="0.3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5" x14ac:dyDescent="0.3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5" x14ac:dyDescent="0.3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5" x14ac:dyDescent="0.3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5" x14ac:dyDescent="0.3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5" x14ac:dyDescent="0.3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5" x14ac:dyDescent="0.3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5" x14ac:dyDescent="0.3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5" x14ac:dyDescent="0.3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5" x14ac:dyDescent="0.3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5" x14ac:dyDescent="0.3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5" x14ac:dyDescent="0.3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5" x14ac:dyDescent="0.3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5" x14ac:dyDescent="0.3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5" x14ac:dyDescent="0.3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5" x14ac:dyDescent="0.3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5" x14ac:dyDescent="0.3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5" x14ac:dyDescent="0.3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5" x14ac:dyDescent="0.3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5" x14ac:dyDescent="0.3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5" x14ac:dyDescent="0.3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5" x14ac:dyDescent="0.3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5" x14ac:dyDescent="0.3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5" x14ac:dyDescent="0.3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5" x14ac:dyDescent="0.3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5" x14ac:dyDescent="0.3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5" x14ac:dyDescent="0.3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5" x14ac:dyDescent="0.3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5" x14ac:dyDescent="0.3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5" x14ac:dyDescent="0.3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5" x14ac:dyDescent="0.3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5" x14ac:dyDescent="0.3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5" x14ac:dyDescent="0.3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5" x14ac:dyDescent="0.3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5" x14ac:dyDescent="0.3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5" x14ac:dyDescent="0.3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5" x14ac:dyDescent="0.3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5" x14ac:dyDescent="0.3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5" x14ac:dyDescent="0.3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5" x14ac:dyDescent="0.3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5" x14ac:dyDescent="0.3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5" x14ac:dyDescent="0.3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5" x14ac:dyDescent="0.3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5" x14ac:dyDescent="0.3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5" x14ac:dyDescent="0.3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5" x14ac:dyDescent="0.3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5" x14ac:dyDescent="0.3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5" x14ac:dyDescent="0.3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5" x14ac:dyDescent="0.3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5" x14ac:dyDescent="0.3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5" x14ac:dyDescent="0.3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5" x14ac:dyDescent="0.3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5" x14ac:dyDescent="0.3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5" x14ac:dyDescent="0.3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5" x14ac:dyDescent="0.3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5" x14ac:dyDescent="0.3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5" x14ac:dyDescent="0.3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5" x14ac:dyDescent="0.3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5" x14ac:dyDescent="0.3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5" x14ac:dyDescent="0.3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5" x14ac:dyDescent="0.3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5" x14ac:dyDescent="0.3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5" x14ac:dyDescent="0.3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5" x14ac:dyDescent="0.3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5" x14ac:dyDescent="0.3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5" x14ac:dyDescent="0.3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5" x14ac:dyDescent="0.3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5" x14ac:dyDescent="0.3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5" x14ac:dyDescent="0.3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5" x14ac:dyDescent="0.3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5" x14ac:dyDescent="0.3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5" x14ac:dyDescent="0.3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5" x14ac:dyDescent="0.3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5" x14ac:dyDescent="0.3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5" x14ac:dyDescent="0.3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5" x14ac:dyDescent="0.3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5" x14ac:dyDescent="0.3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5" x14ac:dyDescent="0.3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5" x14ac:dyDescent="0.3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5" x14ac:dyDescent="0.3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5" x14ac:dyDescent="0.3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5" x14ac:dyDescent="0.3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5" x14ac:dyDescent="0.3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5" x14ac:dyDescent="0.3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5" x14ac:dyDescent="0.3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5" x14ac:dyDescent="0.3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5" x14ac:dyDescent="0.3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5" x14ac:dyDescent="0.3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5" x14ac:dyDescent="0.3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5" x14ac:dyDescent="0.3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5" x14ac:dyDescent="0.3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5" x14ac:dyDescent="0.3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5" x14ac:dyDescent="0.3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5" x14ac:dyDescent="0.3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5" x14ac:dyDescent="0.3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5" x14ac:dyDescent="0.3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5" x14ac:dyDescent="0.3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5" x14ac:dyDescent="0.3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5" x14ac:dyDescent="0.3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5" x14ac:dyDescent="0.3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5" x14ac:dyDescent="0.3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5" x14ac:dyDescent="0.3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5" x14ac:dyDescent="0.3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5" x14ac:dyDescent="0.3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5" x14ac:dyDescent="0.3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5" x14ac:dyDescent="0.3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5" x14ac:dyDescent="0.3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5" x14ac:dyDescent="0.3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5" x14ac:dyDescent="0.3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5" x14ac:dyDescent="0.3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5" x14ac:dyDescent="0.3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5" x14ac:dyDescent="0.3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5" x14ac:dyDescent="0.3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5" x14ac:dyDescent="0.3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5" x14ac:dyDescent="0.3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5" x14ac:dyDescent="0.3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5" x14ac:dyDescent="0.3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5" x14ac:dyDescent="0.3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5" x14ac:dyDescent="0.3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5" x14ac:dyDescent="0.3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5" x14ac:dyDescent="0.3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5" x14ac:dyDescent="0.3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5" x14ac:dyDescent="0.3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5" x14ac:dyDescent="0.3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5" x14ac:dyDescent="0.3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5" x14ac:dyDescent="0.3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5" x14ac:dyDescent="0.3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5" x14ac:dyDescent="0.3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5" x14ac:dyDescent="0.3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5" x14ac:dyDescent="0.3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5" x14ac:dyDescent="0.3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5" x14ac:dyDescent="0.3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5" x14ac:dyDescent="0.3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5" x14ac:dyDescent="0.3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5" x14ac:dyDescent="0.3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5" x14ac:dyDescent="0.3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5" x14ac:dyDescent="0.3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5" x14ac:dyDescent="0.3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5" x14ac:dyDescent="0.3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5" x14ac:dyDescent="0.3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5" x14ac:dyDescent="0.3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5" x14ac:dyDescent="0.3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5" x14ac:dyDescent="0.3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5" x14ac:dyDescent="0.3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5" x14ac:dyDescent="0.3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5" x14ac:dyDescent="0.3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5" x14ac:dyDescent="0.3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5" x14ac:dyDescent="0.3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5" x14ac:dyDescent="0.3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5" x14ac:dyDescent="0.3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5" x14ac:dyDescent="0.3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5" x14ac:dyDescent="0.3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5" x14ac:dyDescent="0.3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5" x14ac:dyDescent="0.3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5" x14ac:dyDescent="0.3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5" x14ac:dyDescent="0.3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5" x14ac:dyDescent="0.3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5" x14ac:dyDescent="0.3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5" x14ac:dyDescent="0.3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5" x14ac:dyDescent="0.3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5" x14ac:dyDescent="0.3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5" x14ac:dyDescent="0.3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5" x14ac:dyDescent="0.3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5" x14ac:dyDescent="0.3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5" x14ac:dyDescent="0.3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5" x14ac:dyDescent="0.3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5" x14ac:dyDescent="0.3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5" x14ac:dyDescent="0.3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5" x14ac:dyDescent="0.3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5" x14ac:dyDescent="0.3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5" x14ac:dyDescent="0.3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5" x14ac:dyDescent="0.3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5" x14ac:dyDescent="0.3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5" x14ac:dyDescent="0.3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5" x14ac:dyDescent="0.3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5" x14ac:dyDescent="0.3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5" x14ac:dyDescent="0.3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5" x14ac:dyDescent="0.3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5" x14ac:dyDescent="0.3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5" x14ac:dyDescent="0.3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5" x14ac:dyDescent="0.3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5" x14ac:dyDescent="0.3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5" x14ac:dyDescent="0.3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5" x14ac:dyDescent="0.3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5" x14ac:dyDescent="0.3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5" x14ac:dyDescent="0.3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5" x14ac:dyDescent="0.3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5" x14ac:dyDescent="0.3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5" x14ac:dyDescent="0.3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5" x14ac:dyDescent="0.3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5" x14ac:dyDescent="0.3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5" x14ac:dyDescent="0.3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5" x14ac:dyDescent="0.3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5" x14ac:dyDescent="0.3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5" x14ac:dyDescent="0.3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5" x14ac:dyDescent="0.3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5" x14ac:dyDescent="0.3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5" x14ac:dyDescent="0.3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5" x14ac:dyDescent="0.3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5" x14ac:dyDescent="0.3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5" x14ac:dyDescent="0.3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5" x14ac:dyDescent="0.3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5" x14ac:dyDescent="0.3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5" x14ac:dyDescent="0.3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5" x14ac:dyDescent="0.3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5" x14ac:dyDescent="0.3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5" x14ac:dyDescent="0.3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5" x14ac:dyDescent="0.3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5" x14ac:dyDescent="0.3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5" x14ac:dyDescent="0.3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5" x14ac:dyDescent="0.3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5" x14ac:dyDescent="0.3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5" x14ac:dyDescent="0.3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5" x14ac:dyDescent="0.3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5" x14ac:dyDescent="0.3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5" x14ac:dyDescent="0.3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5" x14ac:dyDescent="0.3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5" x14ac:dyDescent="0.3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5" x14ac:dyDescent="0.3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5" x14ac:dyDescent="0.3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5" x14ac:dyDescent="0.3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5" x14ac:dyDescent="0.3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5" x14ac:dyDescent="0.3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5" x14ac:dyDescent="0.3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5" x14ac:dyDescent="0.3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5" x14ac:dyDescent="0.3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5" x14ac:dyDescent="0.3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5" x14ac:dyDescent="0.3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5" x14ac:dyDescent="0.3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5" x14ac:dyDescent="0.3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5" x14ac:dyDescent="0.3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5" x14ac:dyDescent="0.3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5" x14ac:dyDescent="0.3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5" x14ac:dyDescent="0.3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5" x14ac:dyDescent="0.3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5" x14ac:dyDescent="0.3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5" x14ac:dyDescent="0.3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5" x14ac:dyDescent="0.3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5" x14ac:dyDescent="0.3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5" x14ac:dyDescent="0.3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5" x14ac:dyDescent="0.3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5" x14ac:dyDescent="0.3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5" x14ac:dyDescent="0.3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5" x14ac:dyDescent="0.3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5" x14ac:dyDescent="0.3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5" x14ac:dyDescent="0.3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5" x14ac:dyDescent="0.3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5" x14ac:dyDescent="0.3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5" x14ac:dyDescent="0.3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5" x14ac:dyDescent="0.3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5" x14ac:dyDescent="0.3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5" x14ac:dyDescent="0.3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5" x14ac:dyDescent="0.3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5" x14ac:dyDescent="0.3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5" x14ac:dyDescent="0.3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5" x14ac:dyDescent="0.3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5" x14ac:dyDescent="0.3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5" x14ac:dyDescent="0.3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5" x14ac:dyDescent="0.3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5" x14ac:dyDescent="0.3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5" x14ac:dyDescent="0.3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5" x14ac:dyDescent="0.3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5" x14ac:dyDescent="0.3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5" x14ac:dyDescent="0.3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5" x14ac:dyDescent="0.3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5" x14ac:dyDescent="0.3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5" x14ac:dyDescent="0.3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5" x14ac:dyDescent="0.3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5" x14ac:dyDescent="0.3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5" x14ac:dyDescent="0.3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5" x14ac:dyDescent="0.3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5" x14ac:dyDescent="0.3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5" x14ac:dyDescent="0.3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5" x14ac:dyDescent="0.3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5" x14ac:dyDescent="0.3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5" x14ac:dyDescent="0.3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5" x14ac:dyDescent="0.3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5" x14ac:dyDescent="0.3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5" x14ac:dyDescent="0.3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5" x14ac:dyDescent="0.3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5" x14ac:dyDescent="0.3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</sheetData>
  <printOptions horizontalCentered="1"/>
  <pageMargins left="0.7" right="0.7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52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Kiky Rizky Agustina</dc:creator>
  <cp:lastModifiedBy>Kiky Rizky Agustina</cp:lastModifiedBy>
  <dcterms:created xsi:type="dcterms:W3CDTF">2024-03-25T05:45:04Z</dcterms:created>
  <dcterms:modified xsi:type="dcterms:W3CDTF">2024-03-28T02:49:51Z</dcterms:modified>
</cp:coreProperties>
</file>