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"/>
    </mc:Choice>
  </mc:AlternateContent>
  <xr:revisionPtr revIDLastSave="0" documentId="13_ncr:1_{6C8B30A0-7044-47E6-8A8C-66C697B344E6}" xr6:coauthVersionLast="47" xr6:coauthVersionMax="47" xr10:uidLastSave="{00000000-0000-0000-0000-000000000000}"/>
  <bookViews>
    <workbookView xWindow="90" yWindow="30" windowWidth="19200" windowHeight="10200" xr2:uid="{00000000-000D-0000-FFFF-FFFF00000000}"/>
  </bookViews>
  <sheets>
    <sheet name="DATA 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0" i="1" l="1"/>
  <c r="I134" i="1"/>
  <c r="I135" i="1"/>
  <c r="I136" i="1"/>
  <c r="I137" i="1"/>
  <c r="I138" i="1"/>
  <c r="I139" i="1"/>
  <c r="I133" i="1"/>
  <c r="I122" i="1"/>
  <c r="I123" i="1"/>
  <c r="I124" i="1"/>
  <c r="I127" i="1" s="1"/>
  <c r="I125" i="1"/>
  <c r="I126" i="1"/>
  <c r="I121" i="1"/>
  <c r="I113" i="1"/>
  <c r="I114" i="1"/>
  <c r="I115" i="1"/>
  <c r="I116" i="1"/>
  <c r="I117" i="1"/>
  <c r="I118" i="1"/>
  <c r="I112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91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73" i="1"/>
  <c r="I67" i="1"/>
  <c r="I66" i="1"/>
  <c r="I65" i="1"/>
  <c r="I56" i="1"/>
  <c r="I57" i="1"/>
  <c r="I58" i="1"/>
  <c r="I59" i="1"/>
  <c r="I60" i="1"/>
  <c r="I61" i="1"/>
  <c r="I62" i="1"/>
  <c r="I55" i="1"/>
  <c r="I63" i="1" s="1"/>
  <c r="I47" i="1"/>
  <c r="I48" i="1"/>
  <c r="I49" i="1"/>
  <c r="I50" i="1"/>
  <c r="I51" i="1"/>
  <c r="I52" i="1"/>
  <c r="I46" i="1"/>
  <c r="I41" i="1"/>
  <c r="I42" i="1"/>
  <c r="I43" i="1"/>
  <c r="I40" i="1"/>
  <c r="I36" i="1"/>
  <c r="I37" i="1"/>
  <c r="I35" i="1"/>
  <c r="I34" i="1"/>
  <c r="I33" i="1"/>
  <c r="I32" i="1"/>
  <c r="I31" i="1"/>
  <c r="I30" i="1"/>
  <c r="I27" i="1"/>
  <c r="I16" i="1"/>
  <c r="I17" i="1"/>
  <c r="I18" i="1"/>
  <c r="I19" i="1"/>
  <c r="I20" i="1"/>
  <c r="I21" i="1"/>
  <c r="I22" i="1"/>
  <c r="I23" i="1"/>
  <c r="I24" i="1"/>
  <c r="I25" i="1"/>
  <c r="I26" i="1"/>
  <c r="I53" i="1"/>
  <c r="C142" i="1"/>
  <c r="H141" i="1"/>
  <c r="H127" i="1"/>
  <c r="H119" i="1"/>
  <c r="H110" i="1"/>
  <c r="H89" i="1"/>
  <c r="H68" i="1"/>
  <c r="H63" i="1"/>
  <c r="H53" i="1"/>
  <c r="H44" i="1"/>
  <c r="H38" i="1"/>
  <c r="H28" i="1"/>
  <c r="I15" i="1"/>
  <c r="G142" i="1"/>
  <c r="F142" i="1"/>
  <c r="E142" i="1"/>
  <c r="D142" i="1"/>
  <c r="I141" i="1" l="1"/>
  <c r="I119" i="1"/>
  <c r="I89" i="1"/>
  <c r="H142" i="1"/>
  <c r="I28" i="1"/>
  <c r="I44" i="1"/>
  <c r="I110" i="1"/>
  <c r="I38" i="1"/>
  <c r="I68" i="1"/>
  <c r="I142" i="1" l="1"/>
</calcChain>
</file>

<file path=xl/sharedStrings.xml><?xml version="1.0" encoding="utf-8"?>
<sst xmlns="http://schemas.openxmlformats.org/spreadsheetml/2006/main" count="307" uniqueCount="132">
  <si>
    <t>DAERAH RAWAN BENCANA DI KABUPATEN HULU SUNGAI SELATAN</t>
  </si>
  <si>
    <t>NO</t>
  </si>
  <si>
    <t>KECAMATAN</t>
  </si>
  <si>
    <t>JENIS BENCANA BANJIR</t>
  </si>
  <si>
    <t>JUMLAH PENDUDUK</t>
  </si>
  <si>
    <t>KET</t>
  </si>
  <si>
    <t>DESA/KELURAHAN</t>
  </si>
  <si>
    <t>Banjir</t>
  </si>
  <si>
    <t>Puting Beliung</t>
  </si>
  <si>
    <t>Karhutla</t>
  </si>
  <si>
    <t>Kekeringan</t>
  </si>
  <si>
    <t>Longsor</t>
  </si>
  <si>
    <t>KECAMATAN SUNGAI RAYA</t>
  </si>
  <si>
    <t>SUNGAI RAYA SELATAN</t>
  </si>
  <si>
    <t xml:space="preserve">  √</t>
  </si>
  <si>
    <t>H A R I T I</t>
  </si>
  <si>
    <t>IDA MANGGALA</t>
  </si>
  <si>
    <t>BUMI BERKAT</t>
  </si>
  <si>
    <r>
      <t xml:space="preserve"> </t>
    </r>
    <r>
      <rPr>
        <sz val="10"/>
        <rFont val="Arial"/>
        <family val="2"/>
      </rPr>
      <t> √</t>
    </r>
  </si>
  <si>
    <t>BATANG KULUR KIRI</t>
  </si>
  <si>
    <t>BATANG KULUR TENGAH</t>
  </si>
  <si>
    <t>BATANG KULUR KANAN</t>
  </si>
  <si>
    <t>B A R U</t>
  </si>
  <si>
    <t>TAMIANG</t>
  </si>
  <si>
    <t>A S A M</t>
  </si>
  <si>
    <t>SUNGAI KALI</t>
  </si>
  <si>
    <t>SARANG HALANG</t>
  </si>
  <si>
    <t>PARING AGUNG</t>
  </si>
  <si>
    <t>KECAMATAN PADANG BATUNG</t>
  </si>
  <si>
    <t>KARANG JAWA MUKA</t>
  </si>
  <si>
    <t>KARANG JAWA</t>
  </si>
  <si>
    <t>JEMBATAN MERAH</t>
  </si>
  <si>
    <t>BATU BINI</t>
  </si>
  <si>
    <t>MADANG</t>
  </si>
  <si>
    <t>BATU LAKI</t>
  </si>
  <si>
    <t> √</t>
  </si>
  <si>
    <t>MALUTU</t>
  </si>
  <si>
    <t>MALILINGIN</t>
  </si>
  <si>
    <t>KECAMATAN TELAGA LANGSAT</t>
  </si>
  <si>
    <t>LOK BINUANG</t>
  </si>
  <si>
    <t>HAMAK</t>
  </si>
  <si>
    <t>HAMAK TIMUR</t>
  </si>
  <si>
    <t>HAMAK UTARA</t>
  </si>
  <si>
    <t>KECAMATAN KANDANGAN</t>
  </si>
  <si>
    <t>GAMBAH LUAR MUKA</t>
  </si>
  <si>
    <t>GAMBAH DALAM BARAT</t>
  </si>
  <si>
    <t>SUNGAI KUPANG</t>
  </si>
  <si>
    <t>BANGKAU</t>
  </si>
  <si>
    <t>LUNGAU</t>
  </si>
  <si>
    <t>KEL KANDANGAN BARAT</t>
  </si>
  <si>
    <t>KEL.JAMBU HILIR</t>
  </si>
  <si>
    <t>KECAMATAN ANGKINANG</t>
  </si>
  <si>
    <t>BAMBAN UTARA</t>
  </si>
  <si>
    <t>BAMBAN</t>
  </si>
  <si>
    <t>KAYU ABANG</t>
  </si>
  <si>
    <t>ANGKINANG</t>
  </si>
  <si>
    <t>T A W I A</t>
  </si>
  <si>
    <t>TANIRAN KUBAH</t>
  </si>
  <si>
    <t>TANIRAN SELATAN</t>
  </si>
  <si>
    <t>BAKARUNG</t>
  </si>
  <si>
    <t>KECAMATAN SIMPUR</t>
  </si>
  <si>
    <t>AMPARAYA</t>
  </si>
  <si>
    <t>PANJAMPANG BAHAGIA</t>
  </si>
  <si>
    <t>PANTAI ULIN</t>
  </si>
  <si>
    <t>KECAMATAN DAHA SELATAN</t>
  </si>
  <si>
    <t>MUNING BARU</t>
  </si>
  <si>
    <t>MUNING DALAM</t>
  </si>
  <si>
    <t>MUNING TENGAH</t>
  </si>
  <si>
    <t>BANJARBARU</t>
  </si>
  <si>
    <t>BAYANAN</t>
  </si>
  <si>
    <t>PANDAN SARI</t>
  </si>
  <si>
    <t>PIHANIN RAYA</t>
  </si>
  <si>
    <t>TUMBUKAN BANYU</t>
  </si>
  <si>
    <t>SUNGAI PINANG</t>
  </si>
  <si>
    <t>HABIRAU</t>
  </si>
  <si>
    <t>HABIRAU TENGAH</t>
  </si>
  <si>
    <t>P A R I G I</t>
  </si>
  <si>
    <t>BANUA HANYAR</t>
  </si>
  <si>
    <t>TAMBANGAN</t>
  </si>
  <si>
    <t>BARUH JAYA</t>
  </si>
  <si>
    <t>SAMUDA</t>
  </si>
  <si>
    <t>KECAMATAN DAHA UTARA</t>
  </si>
  <si>
    <t>PAKAPURAN KECIL</t>
  </si>
  <si>
    <t>PANGGANDINGAN</t>
  </si>
  <si>
    <t>TAMBAK BITIN</t>
  </si>
  <si>
    <t>PAKAN DALAM</t>
  </si>
  <si>
    <t>PARAMAIAN</t>
  </si>
  <si>
    <t>PANDAK DAUN</t>
  </si>
  <si>
    <t>MURUNG RAYA</t>
  </si>
  <si>
    <t>BALAH PAIKAT</t>
  </si>
  <si>
    <t xml:space="preserve">SUNGAI GARUDA </t>
  </si>
  <si>
    <t>SUNGAI MANDALA</t>
  </si>
  <si>
    <t>MANDALA MURUNG MASJID</t>
  </si>
  <si>
    <t>BARUH KEMBANG</t>
  </si>
  <si>
    <t>TELUK HAUR</t>
  </si>
  <si>
    <t>PASUNGKAN</t>
  </si>
  <si>
    <t>TELUK LABAK</t>
  </si>
  <si>
    <t>HAMAYUNG</t>
  </si>
  <si>
    <t>HAMAYUNG UTARA</t>
  </si>
  <si>
    <t>PAHARANGAN</t>
  </si>
  <si>
    <t>HAKURUNG</t>
  </si>
  <si>
    <t>KECAMATAN DAHA BARAT</t>
  </si>
  <si>
    <t>SIANG GANTUNG</t>
  </si>
  <si>
    <t>TANJUNG SELOR</t>
  </si>
  <si>
    <t>BADAUN</t>
  </si>
  <si>
    <t>BAJAYAU</t>
  </si>
  <si>
    <t>BAJAYAU TENGAH</t>
  </si>
  <si>
    <t>BAJAYAU LAMA</t>
  </si>
  <si>
    <t>KECAMATAN KALUMPANG</t>
  </si>
  <si>
    <t>BALIMAU</t>
  </si>
  <si>
    <t>KARANG PACI</t>
  </si>
  <si>
    <t>BAGO TANGGOL</t>
  </si>
  <si>
    <t>KARANG BULAN</t>
  </si>
  <si>
    <t>BALANTI</t>
  </si>
  <si>
    <t>KALUMPANG</t>
  </si>
  <si>
    <t>KECAMATAN LOKSADO</t>
  </si>
  <si>
    <t>HALUNUK</t>
  </si>
  <si>
    <t>LUMPANGI</t>
  </si>
  <si>
    <t>MALINAU</t>
  </si>
  <si>
    <t>HULU BANYU</t>
  </si>
  <si>
    <t>TUMINGKI</t>
  </si>
  <si>
    <t>LOKLAHUNG</t>
  </si>
  <si>
    <t>LOKSADO</t>
  </si>
  <si>
    <t>HARATAI</t>
  </si>
  <si>
    <t>JUMLAH TOTAL</t>
  </si>
  <si>
    <t>Kepala Pelaksana BPBD Kab. HSS</t>
  </si>
  <si>
    <t>H. SYAMSUDIN, S. IP</t>
  </si>
  <si>
    <t>NIP. 19680907 199002 1 002</t>
  </si>
  <si>
    <t>SUB JUMLAH</t>
  </si>
  <si>
    <t>JUMLAH MASY. TERDAMPAK</t>
  </si>
  <si>
    <t>Kandangan,   7  Februari  2022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</si>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</sst>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1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0" xfId="0" applyFont="1"/>
    <xf numFmtId="0" fontId="4" fillId="0" borderId="19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25" xfId="1" applyFont="1" applyBorder="1" applyAlignment="1">
      <alignment vertical="center"/>
    </xf>
    <xf numFmtId="164" fontId="2" fillId="0" borderId="13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3" fillId="0" borderId="16" xfId="0" applyFont="1" applyBorder="1" applyAlignment="1">
      <alignment vertical="center"/>
    </xf>
    <xf numFmtId="164" fontId="2" fillId="0" borderId="11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3" fontId="0" fillId="0" borderId="22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5</xdr:row>
      <xdr:rowOff>112742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F1B5FF0-BC36-4349-9FF1-31A58D07ACD7}"/>
            </a:ext>
          </a:extLst>
        </xdr:cNvPr>
        <xdr:cNvGrpSpPr/>
      </xdr:nvGrpSpPr>
      <xdr:grpSpPr>
        <a:xfrm>
          <a:off x="0" y="0"/>
          <a:ext cx="8445500" cy="929171"/>
          <a:chOff x="828675" y="91804"/>
          <a:chExt cx="7334250" cy="108929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0E78E0A-51E8-42B9-A12D-137880F16C4B}"/>
              </a:ext>
            </a:extLst>
          </xdr:cNvPr>
          <xdr:cNvGrpSpPr/>
        </xdr:nvGrpSpPr>
        <xdr:grpSpPr>
          <a:xfrm>
            <a:off x="828675" y="171450"/>
            <a:ext cx="7334250" cy="1009650"/>
            <a:chOff x="762000" y="38100"/>
            <a:chExt cx="6972300" cy="895350"/>
          </a:xfrm>
        </xdr:grpSpPr>
        <xdr:pic>
          <xdr:nvPicPr>
            <xdr:cNvPr id="5" name="Picture 8">
              <a:extLst>
                <a:ext uri="{FF2B5EF4-FFF2-40B4-BE49-F238E27FC236}">
                  <a16:creationId xmlns:a16="http://schemas.microsoft.com/office/drawing/2014/main" id="{A91B98A1-7417-4A7B-94F1-E8473B862173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66775" y="38100"/>
              <a:ext cx="704850" cy="876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7">
              <a:extLst>
                <a:ext uri="{FF2B5EF4-FFF2-40B4-BE49-F238E27FC236}">
                  <a16:creationId xmlns:a16="http://schemas.microsoft.com/office/drawing/2014/main" id="{26C0FDB4-C2AC-430E-AFBE-43886EC706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72277" y="38101"/>
              <a:ext cx="866774" cy="87047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F233EFF0-9B73-4692-B63E-F5B66F993724}"/>
                </a:ext>
              </a:extLst>
            </xdr:cNvPr>
            <xdr:cNvCxnSpPr/>
          </xdr:nvCxnSpPr>
          <xdr:spPr>
            <a:xfrm>
              <a:off x="762000" y="933450"/>
              <a:ext cx="6972300" cy="0"/>
            </a:xfrm>
            <a:prstGeom prst="line">
              <a:avLst/>
            </a:prstGeom>
            <a:ln w="1905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D2C0F47-EA0D-4633-9247-032EDD8DA118}"/>
              </a:ext>
            </a:extLst>
          </xdr:cNvPr>
          <xdr:cNvSpPr txBox="1"/>
        </xdr:nvSpPr>
        <xdr:spPr>
          <a:xfrm>
            <a:off x="1690349" y="91804"/>
            <a:ext cx="5440571" cy="1070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>
                <a:latin typeface="Arial Black" panose="020B0A04020102020204" pitchFamily="34" charset="0"/>
              </a:rPr>
              <a:t>PEMERINTAH KABUPATEN HULU SUNGAI SELATAN</a:t>
            </a:r>
          </a:p>
          <a:p>
            <a:pPr algn="ctr"/>
            <a:r>
              <a:rPr lang="en-SG" sz="1400">
                <a:latin typeface="Arial Black" panose="020B0A04020102020204" pitchFamily="34" charset="0"/>
              </a:rPr>
              <a:t>BADAN PENANGGULANGAN BENCANA DAERAH</a:t>
            </a:r>
          </a:p>
          <a:p>
            <a:pPr algn="ctr"/>
            <a:r>
              <a:rPr lang="en-SG" sz="1100"/>
              <a:t>Jalan Musyawarah No 77  Telp. 0517-22276   Kandangan (71211)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150"/>
  <sheetViews>
    <sheetView showGridLines="0" tabSelected="1" zoomScale="70" zoomScaleNormal="70" zoomScaleSheetLayoutView="85" workbookViewId="0">
      <selection activeCell="Q80" sqref="Q80"/>
    </sheetView>
  </sheetViews>
  <sheetFormatPr defaultColWidth="9.1796875" defaultRowHeight="12.5" x14ac:dyDescent="0.25"/>
  <cols>
    <col min="1" max="1" width="5.7265625" style="17" customWidth="1"/>
    <col min="2" max="2" width="26.7265625" style="7" customWidth="1"/>
    <col min="3" max="5" width="9.453125" style="7" customWidth="1"/>
    <col min="6" max="6" width="11.26953125" style="7" customWidth="1"/>
    <col min="7" max="7" width="9.453125" style="7" customWidth="1"/>
    <col min="8" max="8" width="12.453125" style="7" customWidth="1"/>
    <col min="9" max="9" width="13.453125" style="7" customWidth="1"/>
    <col min="10" max="10" width="13.26953125" style="7" customWidth="1"/>
    <col min="11" max="11" width="6.54296875" style="7" bestFit="1" customWidth="1"/>
    <col min="12" max="12" width="9.453125" style="7" bestFit="1" customWidth="1"/>
    <col min="13" max="13" width="8.1796875" style="7" bestFit="1" customWidth="1"/>
    <col min="14" max="14" width="4.7265625" style="7" hidden="1" customWidth="1"/>
    <col min="15" max="16384" width="9.1796875" style="7"/>
  </cols>
  <sheetData>
    <row r="8" spans="1:14" s="3" customFormat="1" ht="15.5" x14ac:dyDescent="0.35">
      <c r="A8" s="92" t="s">
        <v>0</v>
      </c>
      <c r="B8" s="92"/>
      <c r="C8" s="92"/>
      <c r="D8" s="92"/>
      <c r="E8" s="92"/>
      <c r="F8" s="92"/>
      <c r="G8" s="92"/>
      <c r="H8" s="92"/>
      <c r="I8" s="92"/>
      <c r="J8" s="92"/>
      <c r="K8" s="1"/>
      <c r="L8" s="1"/>
      <c r="M8" s="1"/>
      <c r="N8" s="2"/>
    </row>
    <row r="9" spans="1:14" s="3" customFormat="1" ht="15.5" x14ac:dyDescent="0.35">
      <c r="A9" s="92" t="s">
        <v>131</v>
      </c>
      <c r="B9" s="92"/>
      <c r="C9" s="92"/>
      <c r="D9" s="92"/>
      <c r="E9" s="92"/>
      <c r="F9" s="92"/>
      <c r="G9" s="92"/>
      <c r="H9" s="92"/>
      <c r="I9" s="92"/>
      <c r="J9" s="92"/>
    </row>
    <row r="10" spans="1:14" s="3" customFormat="1" ht="13" x14ac:dyDescent="0.3">
      <c r="A10" s="4"/>
      <c r="J10" s="4"/>
      <c r="K10" s="4"/>
      <c r="L10" s="4"/>
      <c r="M10" s="4"/>
    </row>
    <row r="11" spans="1:14" s="3" customFormat="1" ht="7.5" customHeight="1" thickBot="1" x14ac:dyDescent="0.35">
      <c r="A11" s="4"/>
      <c r="J11" s="4"/>
      <c r="K11" s="4"/>
      <c r="L11" s="4"/>
      <c r="M11" s="4"/>
    </row>
    <row r="12" spans="1:14" s="19" customFormat="1" ht="12.75" customHeight="1" thickBot="1" x14ac:dyDescent="0.3">
      <c r="A12" s="84" t="s">
        <v>1</v>
      </c>
      <c r="B12" s="72" t="s">
        <v>2</v>
      </c>
      <c r="C12" s="85" t="s">
        <v>3</v>
      </c>
      <c r="D12" s="86"/>
      <c r="E12" s="86"/>
      <c r="F12" s="86"/>
      <c r="G12" s="87"/>
      <c r="H12" s="88" t="s">
        <v>4</v>
      </c>
      <c r="I12" s="88" t="s">
        <v>129</v>
      </c>
      <c r="J12" s="82" t="s">
        <v>5</v>
      </c>
    </row>
    <row r="13" spans="1:14" s="19" customFormat="1" ht="28.5" customHeight="1" thickBot="1" x14ac:dyDescent="0.3">
      <c r="A13" s="84"/>
      <c r="B13" s="72" t="s">
        <v>6</v>
      </c>
      <c r="C13" s="73" t="s">
        <v>7</v>
      </c>
      <c r="D13" s="73" t="s">
        <v>8</v>
      </c>
      <c r="E13" s="73" t="s">
        <v>9</v>
      </c>
      <c r="F13" s="73" t="s">
        <v>10</v>
      </c>
      <c r="G13" s="73" t="s">
        <v>11</v>
      </c>
      <c r="H13" s="89"/>
      <c r="I13" s="89"/>
      <c r="J13" s="83"/>
    </row>
    <row r="14" spans="1:14" s="19" customFormat="1" ht="15" customHeight="1" x14ac:dyDescent="0.25">
      <c r="A14" s="20">
        <v>1</v>
      </c>
      <c r="B14" s="21" t="s">
        <v>12</v>
      </c>
      <c r="C14" s="22"/>
      <c r="D14" s="22"/>
      <c r="E14" s="22"/>
      <c r="F14" s="23"/>
      <c r="G14" s="22"/>
      <c r="H14" s="24"/>
      <c r="I14" s="25"/>
      <c r="J14" s="26"/>
      <c r="K14" s="27"/>
      <c r="L14" s="27"/>
      <c r="M14" s="27"/>
    </row>
    <row r="15" spans="1:14" s="34" customFormat="1" ht="15" customHeight="1" x14ac:dyDescent="0.25">
      <c r="A15" s="10">
        <v>1</v>
      </c>
      <c r="B15" s="28" t="s">
        <v>13</v>
      </c>
      <c r="C15" s="5" t="s">
        <v>14</v>
      </c>
      <c r="D15" s="29"/>
      <c r="E15" s="5" t="s">
        <v>14</v>
      </c>
      <c r="F15" s="6"/>
      <c r="G15" s="5"/>
      <c r="H15" s="30">
        <v>1515</v>
      </c>
      <c r="I15" s="31">
        <f>H15</f>
        <v>1515</v>
      </c>
      <c r="J15" s="32"/>
      <c r="K15" s="33"/>
      <c r="L15" s="33"/>
      <c r="M15" s="33"/>
      <c r="N15" s="34">
        <v>5</v>
      </c>
    </row>
    <row r="16" spans="1:14" s="34" customFormat="1" ht="15" customHeight="1" x14ac:dyDescent="0.25">
      <c r="A16" s="10">
        <v>2</v>
      </c>
      <c r="B16" s="35" t="s">
        <v>15</v>
      </c>
      <c r="C16" s="5" t="s">
        <v>14</v>
      </c>
      <c r="D16" s="29"/>
      <c r="E16" s="5" t="s">
        <v>14</v>
      </c>
      <c r="F16" s="6"/>
      <c r="G16" s="5"/>
      <c r="H16" s="30">
        <v>606</v>
      </c>
      <c r="I16" s="31">
        <f t="shared" ref="I16:I27" si="0">H16</f>
        <v>606</v>
      </c>
      <c r="J16" s="36"/>
      <c r="K16" s="33"/>
      <c r="L16" s="33"/>
      <c r="M16" s="33"/>
      <c r="N16" s="34">
        <v>6</v>
      </c>
    </row>
    <row r="17" spans="1:14" s="34" customFormat="1" ht="15" customHeight="1" x14ac:dyDescent="0.25">
      <c r="A17" s="10">
        <v>3</v>
      </c>
      <c r="B17" s="35" t="s">
        <v>16</v>
      </c>
      <c r="C17" s="5" t="s">
        <v>14</v>
      </c>
      <c r="D17" s="29"/>
      <c r="E17" s="5" t="s">
        <v>14</v>
      </c>
      <c r="F17" s="6"/>
      <c r="G17" s="5"/>
      <c r="H17" s="30">
        <v>1282</v>
      </c>
      <c r="I17" s="31">
        <f t="shared" si="0"/>
        <v>1282</v>
      </c>
      <c r="J17" s="10"/>
      <c r="K17" s="33"/>
      <c r="L17" s="33"/>
      <c r="M17" s="33"/>
      <c r="N17" s="34">
        <v>7</v>
      </c>
    </row>
    <row r="18" spans="1:14" s="34" customFormat="1" ht="15" customHeight="1" x14ac:dyDescent="0.25">
      <c r="A18" s="10">
        <v>4</v>
      </c>
      <c r="B18" s="35" t="s">
        <v>17</v>
      </c>
      <c r="C18" s="29" t="s">
        <v>14</v>
      </c>
      <c r="D18" s="29" t="s">
        <v>18</v>
      </c>
      <c r="E18" s="29" t="s">
        <v>14</v>
      </c>
      <c r="F18" s="37"/>
      <c r="G18" s="29"/>
      <c r="H18" s="30">
        <v>625</v>
      </c>
      <c r="I18" s="31">
        <f t="shared" si="0"/>
        <v>625</v>
      </c>
      <c r="J18" s="10"/>
      <c r="K18" s="33"/>
      <c r="L18" s="33"/>
      <c r="M18" s="33"/>
      <c r="N18" s="34">
        <v>8</v>
      </c>
    </row>
    <row r="19" spans="1:14" s="34" customFormat="1" ht="15" customHeight="1" x14ac:dyDescent="0.25">
      <c r="A19" s="10">
        <v>5</v>
      </c>
      <c r="B19" s="35" t="s">
        <v>19</v>
      </c>
      <c r="C19" s="5" t="s">
        <v>14</v>
      </c>
      <c r="D19" s="29"/>
      <c r="E19" s="5" t="s">
        <v>14</v>
      </c>
      <c r="F19" s="6"/>
      <c r="G19" s="5"/>
      <c r="H19" s="30">
        <v>686</v>
      </c>
      <c r="I19" s="31">
        <f t="shared" si="0"/>
        <v>686</v>
      </c>
      <c r="J19" s="36"/>
      <c r="K19" s="33"/>
      <c r="L19" s="33"/>
      <c r="M19" s="33"/>
      <c r="N19" s="34">
        <v>9</v>
      </c>
    </row>
    <row r="20" spans="1:14" s="34" customFormat="1" ht="15" customHeight="1" x14ac:dyDescent="0.25">
      <c r="A20" s="10">
        <v>6</v>
      </c>
      <c r="B20" s="35" t="s">
        <v>20</v>
      </c>
      <c r="C20" s="5" t="s">
        <v>14</v>
      </c>
      <c r="D20" s="29"/>
      <c r="E20" s="36"/>
      <c r="F20" s="28"/>
      <c r="G20" s="36"/>
      <c r="H20" s="30">
        <v>488</v>
      </c>
      <c r="I20" s="31">
        <f t="shared" si="0"/>
        <v>488</v>
      </c>
      <c r="J20" s="36"/>
      <c r="K20" s="33"/>
      <c r="L20" s="33"/>
      <c r="M20" s="33"/>
      <c r="N20" s="34">
        <v>10</v>
      </c>
    </row>
    <row r="21" spans="1:14" s="34" customFormat="1" ht="15" customHeight="1" x14ac:dyDescent="0.25">
      <c r="A21" s="10">
        <v>7</v>
      </c>
      <c r="B21" s="35" t="s">
        <v>21</v>
      </c>
      <c r="C21" s="5" t="s">
        <v>14</v>
      </c>
      <c r="D21" s="29"/>
      <c r="E21" s="36"/>
      <c r="F21" s="28"/>
      <c r="G21" s="36"/>
      <c r="H21" s="30">
        <v>702</v>
      </c>
      <c r="I21" s="31">
        <f t="shared" si="0"/>
        <v>702</v>
      </c>
      <c r="J21" s="10"/>
      <c r="K21" s="33"/>
      <c r="L21" s="33"/>
      <c r="M21" s="33"/>
      <c r="N21" s="34">
        <v>11</v>
      </c>
    </row>
    <row r="22" spans="1:14" s="34" customFormat="1" ht="15" customHeight="1" x14ac:dyDescent="0.25">
      <c r="A22" s="10">
        <v>8</v>
      </c>
      <c r="B22" s="35" t="s">
        <v>22</v>
      </c>
      <c r="C22" s="5" t="s">
        <v>14</v>
      </c>
      <c r="D22" s="29"/>
      <c r="E22" s="36"/>
      <c r="F22" s="28"/>
      <c r="G22" s="36"/>
      <c r="H22" s="30">
        <v>794</v>
      </c>
      <c r="I22" s="31">
        <f t="shared" si="0"/>
        <v>794</v>
      </c>
      <c r="J22" s="10"/>
      <c r="K22" s="33"/>
      <c r="L22" s="33"/>
      <c r="M22" s="33"/>
      <c r="N22" s="34">
        <v>12</v>
      </c>
    </row>
    <row r="23" spans="1:14" s="34" customFormat="1" ht="15" customHeight="1" x14ac:dyDescent="0.25">
      <c r="A23" s="10">
        <v>9</v>
      </c>
      <c r="B23" s="35" t="s">
        <v>23</v>
      </c>
      <c r="C23" s="29" t="s">
        <v>14</v>
      </c>
      <c r="D23" s="29" t="s">
        <v>18</v>
      </c>
      <c r="E23" s="29" t="s">
        <v>14</v>
      </c>
      <c r="F23" s="37"/>
      <c r="G23" s="29"/>
      <c r="H23" s="30">
        <v>968</v>
      </c>
      <c r="I23" s="31">
        <f t="shared" si="0"/>
        <v>968</v>
      </c>
      <c r="J23" s="10"/>
      <c r="K23" s="33"/>
      <c r="L23" s="33"/>
      <c r="M23" s="33"/>
      <c r="N23" s="34">
        <v>13</v>
      </c>
    </row>
    <row r="24" spans="1:14" s="34" customFormat="1" ht="15" customHeight="1" x14ac:dyDescent="0.25">
      <c r="A24" s="10">
        <v>10</v>
      </c>
      <c r="B24" s="35" t="s">
        <v>24</v>
      </c>
      <c r="C24" s="29" t="s">
        <v>14</v>
      </c>
      <c r="D24" s="29" t="s">
        <v>18</v>
      </c>
      <c r="E24" s="29" t="s">
        <v>14</v>
      </c>
      <c r="F24" s="37"/>
      <c r="G24" s="29"/>
      <c r="H24" s="30">
        <v>1054</v>
      </c>
      <c r="I24" s="31">
        <f t="shared" si="0"/>
        <v>1054</v>
      </c>
      <c r="J24" s="36"/>
      <c r="K24" s="33"/>
      <c r="L24" s="33"/>
      <c r="M24" s="33"/>
      <c r="N24" s="34">
        <v>14</v>
      </c>
    </row>
    <row r="25" spans="1:14" s="34" customFormat="1" ht="15" customHeight="1" x14ac:dyDescent="0.25">
      <c r="A25" s="10">
        <v>11</v>
      </c>
      <c r="B25" s="35" t="s">
        <v>25</v>
      </c>
      <c r="C25" s="5" t="s">
        <v>14</v>
      </c>
      <c r="D25" s="29"/>
      <c r="E25" s="36"/>
      <c r="F25" s="28"/>
      <c r="G25" s="36"/>
      <c r="H25" s="30">
        <v>1197</v>
      </c>
      <c r="I25" s="31">
        <f t="shared" si="0"/>
        <v>1197</v>
      </c>
      <c r="J25" s="36"/>
      <c r="K25" s="33"/>
      <c r="L25" s="33"/>
      <c r="M25" s="33"/>
      <c r="N25" s="34">
        <v>15</v>
      </c>
    </row>
    <row r="26" spans="1:14" s="34" customFormat="1" ht="15" customHeight="1" x14ac:dyDescent="0.25">
      <c r="A26" s="10">
        <v>12</v>
      </c>
      <c r="B26" s="35" t="s">
        <v>26</v>
      </c>
      <c r="C26" s="5" t="s">
        <v>14</v>
      </c>
      <c r="D26" s="29"/>
      <c r="E26" s="36"/>
      <c r="F26" s="28"/>
      <c r="G26" s="36"/>
      <c r="H26" s="30">
        <v>939</v>
      </c>
      <c r="I26" s="31">
        <f t="shared" si="0"/>
        <v>939</v>
      </c>
      <c r="J26" s="36"/>
      <c r="K26" s="33"/>
      <c r="L26" s="33"/>
      <c r="M26" s="33"/>
      <c r="N26" s="34">
        <v>16</v>
      </c>
    </row>
    <row r="27" spans="1:14" s="34" customFormat="1" ht="15" customHeight="1" thickBot="1" x14ac:dyDescent="0.3">
      <c r="A27" s="10">
        <v>13</v>
      </c>
      <c r="B27" s="35" t="s">
        <v>27</v>
      </c>
      <c r="C27" s="5" t="s">
        <v>14</v>
      </c>
      <c r="D27" s="29"/>
      <c r="E27" s="36"/>
      <c r="G27" s="38"/>
      <c r="H27" s="39">
        <v>1031</v>
      </c>
      <c r="I27" s="31">
        <f t="shared" si="0"/>
        <v>1031</v>
      </c>
      <c r="J27" s="36"/>
      <c r="K27" s="33"/>
      <c r="L27" s="33"/>
      <c r="M27" s="33"/>
      <c r="N27" s="34">
        <v>17</v>
      </c>
    </row>
    <row r="28" spans="1:14" s="19" customFormat="1" ht="15" customHeight="1" thickBot="1" x14ac:dyDescent="0.3">
      <c r="A28" s="91" t="s">
        <v>128</v>
      </c>
      <c r="B28" s="91"/>
      <c r="C28" s="74">
        <v>13</v>
      </c>
      <c r="D28" s="75">
        <v>3</v>
      </c>
      <c r="E28" s="76">
        <v>7</v>
      </c>
      <c r="F28" s="76">
        <v>0</v>
      </c>
      <c r="G28" s="76">
        <v>0</v>
      </c>
      <c r="H28" s="77">
        <f>SUM(H15:H27)</f>
        <v>11887</v>
      </c>
      <c r="I28" s="77">
        <f>SUM(I15:I27)</f>
        <v>11887</v>
      </c>
      <c r="J28" s="78"/>
      <c r="K28" s="27"/>
      <c r="L28" s="27"/>
      <c r="M28" s="27"/>
      <c r="N28" s="19">
        <v>19</v>
      </c>
    </row>
    <row r="29" spans="1:14" s="19" customFormat="1" ht="15" customHeight="1" x14ac:dyDescent="0.25">
      <c r="A29" s="26">
        <v>2</v>
      </c>
      <c r="B29" s="40" t="s">
        <v>28</v>
      </c>
      <c r="C29" s="26"/>
      <c r="D29" s="26"/>
      <c r="E29" s="26"/>
      <c r="F29" s="26"/>
      <c r="G29" s="26"/>
      <c r="H29" s="41"/>
      <c r="I29" s="25"/>
      <c r="J29" s="26"/>
      <c r="K29" s="27"/>
      <c r="L29" s="27"/>
      <c r="M29" s="27"/>
    </row>
    <row r="30" spans="1:14" s="34" customFormat="1" ht="15" customHeight="1" x14ac:dyDescent="0.25">
      <c r="A30" s="10">
        <v>1</v>
      </c>
      <c r="B30" s="42" t="s">
        <v>29</v>
      </c>
      <c r="C30" s="5" t="s">
        <v>14</v>
      </c>
      <c r="D30" s="5"/>
      <c r="E30" s="36"/>
      <c r="F30" s="36"/>
      <c r="G30" s="36"/>
      <c r="H30" s="30">
        <v>1376</v>
      </c>
      <c r="I30" s="31">
        <f t="shared" ref="I30:I37" si="1">H30</f>
        <v>1376</v>
      </c>
      <c r="J30" s="36"/>
      <c r="K30" s="33"/>
      <c r="L30" s="33"/>
      <c r="M30" s="33"/>
    </row>
    <row r="31" spans="1:14" s="34" customFormat="1" ht="15" customHeight="1" x14ac:dyDescent="0.25">
      <c r="A31" s="10">
        <v>2</v>
      </c>
      <c r="B31" s="42" t="s">
        <v>30</v>
      </c>
      <c r="C31" s="5" t="s">
        <v>14</v>
      </c>
      <c r="D31" s="5" t="s">
        <v>14</v>
      </c>
      <c r="E31" s="36"/>
      <c r="G31" s="36"/>
      <c r="H31" s="30">
        <v>1639</v>
      </c>
      <c r="I31" s="31">
        <f t="shared" si="1"/>
        <v>1639</v>
      </c>
      <c r="J31" s="36"/>
      <c r="K31" s="33"/>
      <c r="L31" s="33"/>
      <c r="M31" s="33"/>
    </row>
    <row r="32" spans="1:14" s="34" customFormat="1" ht="15" customHeight="1" x14ac:dyDescent="0.25">
      <c r="A32" s="43">
        <v>3</v>
      </c>
      <c r="B32" s="42" t="s">
        <v>31</v>
      </c>
      <c r="C32" s="29"/>
      <c r="D32" s="29" t="s">
        <v>14</v>
      </c>
      <c r="E32" s="36"/>
      <c r="F32" s="36"/>
      <c r="G32" s="36"/>
      <c r="H32" s="30">
        <v>682</v>
      </c>
      <c r="I32" s="31">
        <f t="shared" si="1"/>
        <v>682</v>
      </c>
      <c r="J32" s="26"/>
      <c r="K32" s="33"/>
      <c r="L32" s="33"/>
      <c r="M32" s="33"/>
    </row>
    <row r="33" spans="1:14" s="34" customFormat="1" ht="15" customHeight="1" x14ac:dyDescent="0.25">
      <c r="A33" s="43">
        <v>4</v>
      </c>
      <c r="B33" s="42" t="s">
        <v>32</v>
      </c>
      <c r="C33" s="29"/>
      <c r="D33" s="29" t="s">
        <v>18</v>
      </c>
      <c r="E33" s="36"/>
      <c r="G33" s="36"/>
      <c r="H33" s="30">
        <v>2167</v>
      </c>
      <c r="I33" s="31">
        <f t="shared" si="1"/>
        <v>2167</v>
      </c>
      <c r="J33" s="36"/>
      <c r="K33" s="33"/>
      <c r="L33" s="33"/>
      <c r="M33" s="33"/>
    </row>
    <row r="34" spans="1:14" s="34" customFormat="1" ht="15" customHeight="1" x14ac:dyDescent="0.25">
      <c r="A34" s="43">
        <v>5</v>
      </c>
      <c r="B34" s="42" t="s">
        <v>33</v>
      </c>
      <c r="C34" s="5"/>
      <c r="D34" s="29"/>
      <c r="E34" s="36"/>
      <c r="F34" s="29" t="s">
        <v>14</v>
      </c>
      <c r="G34" s="36"/>
      <c r="H34" s="30">
        <v>1184</v>
      </c>
      <c r="I34" s="31">
        <f t="shared" si="1"/>
        <v>1184</v>
      </c>
      <c r="J34" s="71"/>
      <c r="K34" s="33"/>
      <c r="L34" s="33"/>
      <c r="M34" s="33"/>
    </row>
    <row r="35" spans="1:14" s="34" customFormat="1" ht="15" customHeight="1" x14ac:dyDescent="0.25">
      <c r="A35" s="43">
        <v>6</v>
      </c>
      <c r="B35" s="42" t="s">
        <v>34</v>
      </c>
      <c r="C35" s="5"/>
      <c r="D35" s="5" t="s">
        <v>14</v>
      </c>
      <c r="E35" s="36"/>
      <c r="F35" s="29" t="s">
        <v>14</v>
      </c>
      <c r="G35" s="5" t="s">
        <v>35</v>
      </c>
      <c r="H35" s="30">
        <v>1273</v>
      </c>
      <c r="I35" s="31">
        <f t="shared" si="1"/>
        <v>1273</v>
      </c>
      <c r="J35" s="36"/>
      <c r="K35" s="33"/>
      <c r="L35" s="33"/>
      <c r="M35" s="33"/>
    </row>
    <row r="36" spans="1:14" s="34" customFormat="1" ht="15" customHeight="1" x14ac:dyDescent="0.25">
      <c r="A36" s="43">
        <v>7</v>
      </c>
      <c r="B36" s="42" t="s">
        <v>36</v>
      </c>
      <c r="C36" s="5"/>
      <c r="D36" s="5" t="s">
        <v>14</v>
      </c>
      <c r="E36" s="36"/>
      <c r="F36" s="29" t="s">
        <v>14</v>
      </c>
      <c r="G36" s="5" t="s">
        <v>35</v>
      </c>
      <c r="H36" s="30">
        <v>1502</v>
      </c>
      <c r="I36" s="31">
        <f t="shared" si="1"/>
        <v>1502</v>
      </c>
      <c r="J36" s="36"/>
      <c r="K36" s="33"/>
      <c r="L36" s="33"/>
      <c r="M36" s="33"/>
    </row>
    <row r="37" spans="1:14" s="34" customFormat="1" ht="15" customHeight="1" thickBot="1" x14ac:dyDescent="0.3">
      <c r="A37" s="43">
        <v>8</v>
      </c>
      <c r="B37" s="44" t="s">
        <v>37</v>
      </c>
      <c r="C37" s="8"/>
      <c r="D37" s="8"/>
      <c r="E37" s="10" t="s">
        <v>14</v>
      </c>
      <c r="F37" s="29" t="s">
        <v>14</v>
      </c>
      <c r="G37" s="9" t="s">
        <v>35</v>
      </c>
      <c r="H37" s="39">
        <v>987</v>
      </c>
      <c r="I37" s="31">
        <f t="shared" si="1"/>
        <v>987</v>
      </c>
      <c r="J37" s="45"/>
      <c r="K37" s="33"/>
      <c r="L37" s="33"/>
      <c r="M37" s="33"/>
    </row>
    <row r="38" spans="1:14" s="19" customFormat="1" ht="15" customHeight="1" thickBot="1" x14ac:dyDescent="0.3">
      <c r="A38" s="91" t="s">
        <v>128</v>
      </c>
      <c r="B38" s="91"/>
      <c r="C38" s="76">
        <v>2</v>
      </c>
      <c r="D38" s="76">
        <v>5</v>
      </c>
      <c r="E38" s="76">
        <v>1</v>
      </c>
      <c r="F38" s="76">
        <v>4</v>
      </c>
      <c r="G38" s="76">
        <v>3</v>
      </c>
      <c r="H38" s="77">
        <f>SUM(H30:H37)</f>
        <v>10810</v>
      </c>
      <c r="I38" s="77">
        <f>SUM(I30:I37)</f>
        <v>10810</v>
      </c>
      <c r="J38" s="78"/>
      <c r="K38" s="27"/>
      <c r="L38" s="27"/>
      <c r="M38" s="27"/>
      <c r="N38" s="19">
        <v>36</v>
      </c>
    </row>
    <row r="39" spans="1:14" s="19" customFormat="1" ht="15" customHeight="1" x14ac:dyDescent="0.25">
      <c r="A39" s="46">
        <v>3</v>
      </c>
      <c r="B39" s="22" t="s">
        <v>38</v>
      </c>
      <c r="C39" s="46"/>
      <c r="D39" s="46"/>
      <c r="E39" s="46"/>
      <c r="F39" s="46"/>
      <c r="G39" s="46"/>
      <c r="H39" s="22"/>
      <c r="I39" s="47"/>
      <c r="J39" s="48"/>
      <c r="K39" s="27"/>
      <c r="L39" s="27"/>
      <c r="M39" s="27"/>
      <c r="N39" s="19">
        <v>38</v>
      </c>
    </row>
    <row r="40" spans="1:14" s="34" customFormat="1" ht="15" customHeight="1" x14ac:dyDescent="0.25">
      <c r="A40" s="10">
        <v>1</v>
      </c>
      <c r="B40" s="42" t="s">
        <v>39</v>
      </c>
      <c r="C40" s="10" t="s">
        <v>14</v>
      </c>
      <c r="D40" s="10"/>
      <c r="E40" s="10"/>
      <c r="F40" s="10"/>
      <c r="G40" s="10"/>
      <c r="H40" s="39">
        <v>960</v>
      </c>
      <c r="I40" s="31">
        <f t="shared" ref="I40:I43" si="2">H40</f>
        <v>960</v>
      </c>
      <c r="J40" s="36"/>
      <c r="K40" s="33"/>
      <c r="L40" s="33"/>
      <c r="M40" s="33"/>
      <c r="N40" s="34">
        <v>39</v>
      </c>
    </row>
    <row r="41" spans="1:14" s="34" customFormat="1" ht="15" customHeight="1" x14ac:dyDescent="0.25">
      <c r="A41" s="43">
        <v>2</v>
      </c>
      <c r="B41" s="42" t="s">
        <v>40</v>
      </c>
      <c r="C41" s="10"/>
      <c r="D41" s="10"/>
      <c r="E41" s="10"/>
      <c r="F41" s="10"/>
      <c r="G41" s="10" t="s">
        <v>35</v>
      </c>
      <c r="H41" s="30">
        <v>408</v>
      </c>
      <c r="I41" s="31">
        <f t="shared" si="2"/>
        <v>408</v>
      </c>
      <c r="J41" s="48"/>
      <c r="K41" s="33"/>
      <c r="L41" s="33"/>
      <c r="M41" s="33"/>
    </row>
    <row r="42" spans="1:14" s="34" customFormat="1" ht="15" customHeight="1" x14ac:dyDescent="0.25">
      <c r="A42" s="43">
        <v>3</v>
      </c>
      <c r="B42" s="42" t="s">
        <v>41</v>
      </c>
      <c r="C42" s="10"/>
      <c r="D42" s="10"/>
      <c r="E42" s="10"/>
      <c r="F42" s="10"/>
      <c r="G42" s="10" t="s">
        <v>35</v>
      </c>
      <c r="H42" s="30">
        <v>630</v>
      </c>
      <c r="I42" s="31">
        <f t="shared" si="2"/>
        <v>630</v>
      </c>
      <c r="J42" s="36"/>
      <c r="K42" s="33"/>
      <c r="L42" s="33"/>
      <c r="M42" s="33"/>
    </row>
    <row r="43" spans="1:14" s="34" customFormat="1" ht="15" customHeight="1" thickBot="1" x14ac:dyDescent="0.3">
      <c r="A43" s="43">
        <v>4</v>
      </c>
      <c r="B43" s="42" t="s">
        <v>42</v>
      </c>
      <c r="C43" s="10"/>
      <c r="D43" s="10"/>
      <c r="E43" s="10"/>
      <c r="F43" s="10"/>
      <c r="G43" s="10" t="s">
        <v>35</v>
      </c>
      <c r="H43" s="39">
        <v>926</v>
      </c>
      <c r="I43" s="31">
        <f t="shared" si="2"/>
        <v>926</v>
      </c>
      <c r="J43" s="45"/>
      <c r="K43" s="33"/>
      <c r="L43" s="33"/>
      <c r="M43" s="33"/>
    </row>
    <row r="44" spans="1:14" s="19" customFormat="1" ht="15" customHeight="1" thickBot="1" x14ac:dyDescent="0.3">
      <c r="A44" s="91" t="s">
        <v>128</v>
      </c>
      <c r="B44" s="91"/>
      <c r="C44" s="76">
        <v>1</v>
      </c>
      <c r="D44" s="76">
        <v>0</v>
      </c>
      <c r="E44" s="76">
        <v>0</v>
      </c>
      <c r="F44" s="76">
        <v>0</v>
      </c>
      <c r="G44" s="76">
        <v>3</v>
      </c>
      <c r="H44" s="77">
        <f>SUM(H40:H43)</f>
        <v>2924</v>
      </c>
      <c r="I44" s="77">
        <f>SUM(I40:I43)</f>
        <v>2924</v>
      </c>
      <c r="J44" s="78"/>
      <c r="K44" s="27"/>
      <c r="L44" s="27"/>
      <c r="M44" s="27"/>
      <c r="N44" s="19">
        <v>47</v>
      </c>
    </row>
    <row r="45" spans="1:14" s="19" customFormat="1" ht="15" customHeight="1" x14ac:dyDescent="0.25">
      <c r="A45" s="26">
        <v>4</v>
      </c>
      <c r="B45" s="40" t="s">
        <v>43</v>
      </c>
      <c r="C45" s="26"/>
      <c r="D45" s="26"/>
      <c r="E45" s="26"/>
      <c r="F45" s="26"/>
      <c r="G45" s="26"/>
      <c r="H45" s="22"/>
      <c r="I45" s="49"/>
      <c r="J45" s="26"/>
      <c r="K45" s="27"/>
      <c r="L45" s="27"/>
      <c r="M45" s="27"/>
      <c r="N45" s="19">
        <v>49</v>
      </c>
    </row>
    <row r="46" spans="1:14" s="34" customFormat="1" ht="15" customHeight="1" x14ac:dyDescent="0.25">
      <c r="A46" s="10">
        <v>1</v>
      </c>
      <c r="B46" s="42" t="s">
        <v>44</v>
      </c>
      <c r="C46" s="10" t="s">
        <v>14</v>
      </c>
      <c r="D46" s="10"/>
      <c r="E46" s="10"/>
      <c r="F46" s="10"/>
      <c r="G46" s="10"/>
      <c r="H46" s="39">
        <v>2094</v>
      </c>
      <c r="I46" s="31">
        <f t="shared" ref="I46:I52" si="3">H46</f>
        <v>2094</v>
      </c>
      <c r="J46" s="36"/>
      <c r="K46" s="33"/>
      <c r="L46" s="33"/>
      <c r="M46" s="33"/>
      <c r="N46" s="34">
        <v>51</v>
      </c>
    </row>
    <row r="47" spans="1:14" s="34" customFormat="1" ht="15" customHeight="1" x14ac:dyDescent="0.25">
      <c r="A47" s="10">
        <v>2</v>
      </c>
      <c r="B47" s="42" t="s">
        <v>45</v>
      </c>
      <c r="C47" s="10" t="s">
        <v>14</v>
      </c>
      <c r="D47" s="10" t="s">
        <v>14</v>
      </c>
      <c r="E47" s="10"/>
      <c r="F47" s="10"/>
      <c r="G47" s="10"/>
      <c r="H47" s="30">
        <v>1392</v>
      </c>
      <c r="I47" s="31">
        <f t="shared" si="3"/>
        <v>1392</v>
      </c>
      <c r="J47" s="36"/>
      <c r="K47" s="33"/>
      <c r="L47" s="33"/>
      <c r="M47" s="33"/>
      <c r="N47" s="34">
        <v>52</v>
      </c>
    </row>
    <row r="48" spans="1:14" s="34" customFormat="1" ht="15" customHeight="1" x14ac:dyDescent="0.25">
      <c r="A48" s="10">
        <v>3</v>
      </c>
      <c r="B48" s="42" t="s">
        <v>46</v>
      </c>
      <c r="C48" s="10" t="s">
        <v>14</v>
      </c>
      <c r="D48" s="29"/>
      <c r="E48" s="10"/>
      <c r="F48" s="10"/>
      <c r="G48" s="10"/>
      <c r="H48" s="30">
        <v>3125</v>
      </c>
      <c r="I48" s="31">
        <f t="shared" si="3"/>
        <v>3125</v>
      </c>
      <c r="J48" s="32"/>
      <c r="K48" s="33"/>
      <c r="L48" s="33"/>
      <c r="M48" s="33"/>
      <c r="N48" s="34">
        <v>54</v>
      </c>
    </row>
    <row r="49" spans="1:14" s="34" customFormat="1" ht="15" customHeight="1" x14ac:dyDescent="0.25">
      <c r="A49" s="10">
        <v>4</v>
      </c>
      <c r="B49" s="50" t="s">
        <v>47</v>
      </c>
      <c r="C49" s="10" t="s">
        <v>14</v>
      </c>
      <c r="D49" s="10"/>
      <c r="E49" s="10" t="s">
        <v>14</v>
      </c>
      <c r="F49" s="10"/>
      <c r="G49" s="10"/>
      <c r="H49" s="30">
        <v>1782</v>
      </c>
      <c r="I49" s="31">
        <f t="shared" si="3"/>
        <v>1782</v>
      </c>
      <c r="J49" s="51"/>
      <c r="K49" s="33"/>
      <c r="L49" s="33"/>
      <c r="M49" s="33"/>
      <c r="N49" s="34">
        <v>55</v>
      </c>
    </row>
    <row r="50" spans="1:14" s="34" customFormat="1" ht="15" customHeight="1" x14ac:dyDescent="0.25">
      <c r="A50" s="10">
        <v>5</v>
      </c>
      <c r="B50" s="42" t="s">
        <v>48</v>
      </c>
      <c r="C50" s="10" t="s">
        <v>14</v>
      </c>
      <c r="D50" s="29"/>
      <c r="E50" s="10" t="s">
        <v>14</v>
      </c>
      <c r="F50" s="10"/>
      <c r="G50" s="10"/>
      <c r="H50" s="30">
        <v>1949</v>
      </c>
      <c r="I50" s="31">
        <f t="shared" si="3"/>
        <v>1949</v>
      </c>
      <c r="J50" s="36"/>
      <c r="K50" s="33"/>
      <c r="L50" s="33"/>
      <c r="M50" s="33"/>
      <c r="N50" s="34">
        <v>56</v>
      </c>
    </row>
    <row r="51" spans="1:14" s="34" customFormat="1" ht="15" customHeight="1" x14ac:dyDescent="0.25">
      <c r="A51" s="10">
        <v>6</v>
      </c>
      <c r="B51" s="42" t="s">
        <v>49</v>
      </c>
      <c r="C51" s="5" t="s">
        <v>14</v>
      </c>
      <c r="D51" s="5"/>
      <c r="E51" s="29"/>
      <c r="F51" s="10"/>
      <c r="G51" s="10"/>
      <c r="H51" s="30">
        <v>5455</v>
      </c>
      <c r="I51" s="31">
        <f t="shared" si="3"/>
        <v>5455</v>
      </c>
      <c r="J51" s="10"/>
      <c r="K51" s="33"/>
      <c r="L51" s="33"/>
      <c r="M51" s="33"/>
      <c r="N51" s="34">
        <v>63</v>
      </c>
    </row>
    <row r="52" spans="1:14" s="34" customFormat="1" ht="15" customHeight="1" thickBot="1" x14ac:dyDescent="0.3">
      <c r="A52" s="10">
        <v>7</v>
      </c>
      <c r="B52" s="52" t="s">
        <v>50</v>
      </c>
      <c r="C52" s="9" t="s">
        <v>14</v>
      </c>
      <c r="D52" s="9"/>
      <c r="E52" s="29"/>
      <c r="F52" s="10"/>
      <c r="G52" s="10"/>
      <c r="H52" s="39">
        <v>4631</v>
      </c>
      <c r="I52" s="31">
        <f t="shared" si="3"/>
        <v>4631</v>
      </c>
      <c r="J52" s="43"/>
      <c r="K52" s="33"/>
      <c r="L52" s="33"/>
      <c r="M52" s="33"/>
      <c r="N52" s="34">
        <v>64</v>
      </c>
    </row>
    <row r="53" spans="1:14" s="19" customFormat="1" ht="15" customHeight="1" thickBot="1" x14ac:dyDescent="0.3">
      <c r="A53" s="91" t="s">
        <v>128</v>
      </c>
      <c r="B53" s="91"/>
      <c r="C53" s="76">
        <v>7</v>
      </c>
      <c r="D53" s="76">
        <v>1</v>
      </c>
      <c r="E53" s="76">
        <v>2</v>
      </c>
      <c r="F53" s="76">
        <v>0</v>
      </c>
      <c r="G53" s="76">
        <v>0</v>
      </c>
      <c r="H53" s="77">
        <f>SUM(H46:H52)</f>
        <v>20428</v>
      </c>
      <c r="I53" s="77">
        <f>SUM(I46:I52)</f>
        <v>20428</v>
      </c>
      <c r="J53" s="76"/>
      <c r="K53" s="27"/>
      <c r="L53" s="27"/>
      <c r="M53" s="27"/>
      <c r="N53" s="19">
        <v>65</v>
      </c>
    </row>
    <row r="54" spans="1:14" s="19" customFormat="1" ht="15" customHeight="1" x14ac:dyDescent="0.25">
      <c r="A54" s="26">
        <v>5</v>
      </c>
      <c r="B54" s="53" t="s">
        <v>51</v>
      </c>
      <c r="C54" s="26"/>
      <c r="D54" s="26"/>
      <c r="E54" s="26"/>
      <c r="F54" s="26"/>
      <c r="G54" s="26"/>
      <c r="H54" s="22"/>
      <c r="I54" s="49"/>
      <c r="J54" s="26"/>
      <c r="K54" s="27"/>
      <c r="L54" s="27"/>
      <c r="M54" s="27"/>
      <c r="N54" s="19">
        <v>67</v>
      </c>
    </row>
    <row r="55" spans="1:14" s="34" customFormat="1" ht="15" customHeight="1" x14ac:dyDescent="0.25">
      <c r="A55" s="10">
        <v>1</v>
      </c>
      <c r="B55" s="36" t="s">
        <v>52</v>
      </c>
      <c r="C55" s="29" t="s">
        <v>14</v>
      </c>
      <c r="D55" s="5"/>
      <c r="E55" s="29"/>
      <c r="F55" s="29"/>
      <c r="G55" s="29"/>
      <c r="H55" s="30">
        <v>1588</v>
      </c>
      <c r="I55" s="31">
        <f t="shared" ref="I55:I62" si="4">H55</f>
        <v>1588</v>
      </c>
      <c r="J55" s="10"/>
      <c r="K55" s="33"/>
      <c r="L55" s="33"/>
      <c r="M55" s="33"/>
      <c r="N55" s="34">
        <v>68</v>
      </c>
    </row>
    <row r="56" spans="1:14" s="34" customFormat="1" ht="15" customHeight="1" x14ac:dyDescent="0.25">
      <c r="A56" s="10">
        <v>2</v>
      </c>
      <c r="B56" s="36" t="s">
        <v>53</v>
      </c>
      <c r="C56" s="29" t="s">
        <v>14</v>
      </c>
      <c r="D56" s="5"/>
      <c r="E56" s="29"/>
      <c r="F56" s="29"/>
      <c r="G56" s="29"/>
      <c r="H56" s="30">
        <v>1236</v>
      </c>
      <c r="I56" s="31">
        <f t="shared" si="4"/>
        <v>1236</v>
      </c>
      <c r="J56" s="36"/>
      <c r="K56" s="33"/>
      <c r="L56" s="33"/>
      <c r="M56" s="33"/>
      <c r="N56" s="34">
        <v>69</v>
      </c>
    </row>
    <row r="57" spans="1:14" s="34" customFormat="1" ht="15" customHeight="1" x14ac:dyDescent="0.25">
      <c r="A57" s="10">
        <v>3</v>
      </c>
      <c r="B57" s="36" t="s">
        <v>54</v>
      </c>
      <c r="C57" s="29" t="s">
        <v>14</v>
      </c>
      <c r="D57" s="29"/>
      <c r="E57" s="5"/>
      <c r="F57" s="5"/>
      <c r="G57" s="5"/>
      <c r="H57" s="30">
        <v>2032</v>
      </c>
      <c r="I57" s="31">
        <f t="shared" si="4"/>
        <v>2032</v>
      </c>
      <c r="J57" s="36"/>
      <c r="K57" s="33"/>
      <c r="L57" s="33"/>
      <c r="M57" s="33"/>
      <c r="N57" s="34">
        <v>71</v>
      </c>
    </row>
    <row r="58" spans="1:14" s="34" customFormat="1" ht="15" customHeight="1" x14ac:dyDescent="0.25">
      <c r="A58" s="10">
        <v>4</v>
      </c>
      <c r="B58" s="36" t="s">
        <v>55</v>
      </c>
      <c r="C58" s="29" t="s">
        <v>14</v>
      </c>
      <c r="D58" s="29"/>
      <c r="E58" s="5"/>
      <c r="F58" s="5"/>
      <c r="G58" s="5"/>
      <c r="H58" s="30">
        <v>1981</v>
      </c>
      <c r="I58" s="31">
        <f t="shared" si="4"/>
        <v>1981</v>
      </c>
      <c r="J58" s="36"/>
      <c r="K58" s="33"/>
      <c r="L58" s="33"/>
      <c r="M58" s="33"/>
      <c r="N58" s="34">
        <v>72</v>
      </c>
    </row>
    <row r="59" spans="1:14" s="34" customFormat="1" ht="15" customHeight="1" x14ac:dyDescent="0.25">
      <c r="A59" s="10">
        <v>5</v>
      </c>
      <c r="B59" s="36" t="s">
        <v>56</v>
      </c>
      <c r="C59" s="29" t="s">
        <v>14</v>
      </c>
      <c r="D59" s="29"/>
      <c r="E59" s="5"/>
      <c r="F59" s="5"/>
      <c r="G59" s="5"/>
      <c r="H59" s="30">
        <v>2413</v>
      </c>
      <c r="I59" s="31">
        <f t="shared" si="4"/>
        <v>2413</v>
      </c>
      <c r="J59" s="36"/>
      <c r="K59" s="33"/>
      <c r="L59" s="33"/>
      <c r="M59" s="33"/>
      <c r="N59" s="34">
        <v>75</v>
      </c>
    </row>
    <row r="60" spans="1:14" s="34" customFormat="1" ht="15" customHeight="1" x14ac:dyDescent="0.25">
      <c r="A60" s="10">
        <v>6</v>
      </c>
      <c r="B60" s="36" t="s">
        <v>57</v>
      </c>
      <c r="C60" s="29" t="s">
        <v>14</v>
      </c>
      <c r="D60" s="29" t="s">
        <v>18</v>
      </c>
      <c r="E60" s="5"/>
      <c r="F60" s="5"/>
      <c r="G60" s="5"/>
      <c r="H60" s="30">
        <v>2108</v>
      </c>
      <c r="I60" s="31">
        <f t="shared" si="4"/>
        <v>2108</v>
      </c>
      <c r="J60" s="32"/>
      <c r="K60" s="33"/>
      <c r="L60" s="33"/>
      <c r="M60" s="33"/>
      <c r="N60" s="34">
        <v>76</v>
      </c>
    </row>
    <row r="61" spans="1:14" s="34" customFormat="1" ht="15" customHeight="1" x14ac:dyDescent="0.25">
      <c r="A61" s="10">
        <v>7</v>
      </c>
      <c r="B61" s="36" t="s">
        <v>58</v>
      </c>
      <c r="C61" s="29" t="s">
        <v>14</v>
      </c>
      <c r="D61" s="29" t="s">
        <v>18</v>
      </c>
      <c r="E61" s="5"/>
      <c r="F61" s="5"/>
      <c r="G61" s="5"/>
      <c r="H61" s="30">
        <v>1229</v>
      </c>
      <c r="I61" s="31">
        <f t="shared" si="4"/>
        <v>1229</v>
      </c>
      <c r="J61" s="36"/>
      <c r="K61" s="33"/>
      <c r="L61" s="33"/>
      <c r="M61" s="33"/>
      <c r="N61" s="34">
        <v>77</v>
      </c>
    </row>
    <row r="62" spans="1:14" s="34" customFormat="1" ht="15" customHeight="1" thickBot="1" x14ac:dyDescent="0.3">
      <c r="A62" s="10">
        <v>8</v>
      </c>
      <c r="B62" s="52" t="s">
        <v>59</v>
      </c>
      <c r="C62" s="29" t="s">
        <v>14</v>
      </c>
      <c r="D62" s="29"/>
      <c r="E62" s="11"/>
      <c r="F62" s="11"/>
      <c r="G62" s="11"/>
      <c r="H62" s="39">
        <v>2583</v>
      </c>
      <c r="I62" s="31">
        <f t="shared" si="4"/>
        <v>2583</v>
      </c>
      <c r="J62" s="54"/>
      <c r="K62" s="33"/>
      <c r="L62" s="33"/>
      <c r="M62" s="33"/>
      <c r="N62" s="34">
        <v>78</v>
      </c>
    </row>
    <row r="63" spans="1:14" s="19" customFormat="1" ht="15" customHeight="1" thickBot="1" x14ac:dyDescent="0.3">
      <c r="A63" s="91" t="s">
        <v>128</v>
      </c>
      <c r="B63" s="91"/>
      <c r="C63" s="76">
        <v>8</v>
      </c>
      <c r="D63" s="76">
        <v>2</v>
      </c>
      <c r="E63" s="76">
        <v>0</v>
      </c>
      <c r="F63" s="76">
        <v>0</v>
      </c>
      <c r="G63" s="76">
        <v>0</v>
      </c>
      <c r="H63" s="77">
        <f>SUM(H55:H62)</f>
        <v>15170</v>
      </c>
      <c r="I63" s="77">
        <f>SUM(I55:I62)</f>
        <v>15170</v>
      </c>
      <c r="J63" s="78"/>
      <c r="K63" s="27"/>
      <c r="L63" s="27"/>
      <c r="M63" s="27"/>
      <c r="N63" s="19">
        <v>79</v>
      </c>
    </row>
    <row r="64" spans="1:14" s="19" customFormat="1" ht="15" customHeight="1" x14ac:dyDescent="0.25">
      <c r="A64" s="26">
        <v>6</v>
      </c>
      <c r="B64" s="40" t="s">
        <v>60</v>
      </c>
      <c r="C64" s="26"/>
      <c r="D64" s="26"/>
      <c r="E64" s="26"/>
      <c r="F64" s="26"/>
      <c r="G64" s="26"/>
      <c r="H64" s="22"/>
      <c r="I64" s="49"/>
      <c r="J64" s="22"/>
      <c r="K64" s="27"/>
      <c r="L64" s="27"/>
      <c r="M64" s="27"/>
      <c r="N64" s="19">
        <v>81</v>
      </c>
    </row>
    <row r="65" spans="1:14" s="34" customFormat="1" ht="15" customHeight="1" x14ac:dyDescent="0.25">
      <c r="A65" s="10">
        <v>1</v>
      </c>
      <c r="B65" s="42" t="s">
        <v>61</v>
      </c>
      <c r="C65" s="29" t="s">
        <v>14</v>
      </c>
      <c r="D65" s="5"/>
      <c r="E65" s="29"/>
      <c r="F65" s="29"/>
      <c r="G65" s="29"/>
      <c r="H65" s="39">
        <v>1581</v>
      </c>
      <c r="I65" s="31">
        <f t="shared" ref="I65:I67" si="5">H65</f>
        <v>1581</v>
      </c>
      <c r="J65" s="36"/>
      <c r="K65" s="33"/>
      <c r="L65" s="33"/>
      <c r="M65" s="33"/>
      <c r="N65" s="34">
        <v>85</v>
      </c>
    </row>
    <row r="66" spans="1:14" s="34" customFormat="1" ht="15" customHeight="1" x14ac:dyDescent="0.25">
      <c r="A66" s="10">
        <v>2</v>
      </c>
      <c r="B66" s="42" t="s">
        <v>62</v>
      </c>
      <c r="C66" s="29" t="s">
        <v>14</v>
      </c>
      <c r="D66" s="5"/>
      <c r="E66" s="29"/>
      <c r="F66" s="29"/>
      <c r="G66" s="29"/>
      <c r="H66" s="39">
        <v>1083</v>
      </c>
      <c r="I66" s="31">
        <f t="shared" si="5"/>
        <v>1083</v>
      </c>
      <c r="J66" s="36"/>
      <c r="K66" s="33"/>
      <c r="L66" s="33"/>
      <c r="M66" s="33"/>
      <c r="N66" s="34">
        <v>86</v>
      </c>
    </row>
    <row r="67" spans="1:14" s="34" customFormat="1" ht="15" customHeight="1" thickBot="1" x14ac:dyDescent="0.3">
      <c r="A67" s="10">
        <v>3</v>
      </c>
      <c r="B67" s="42" t="s">
        <v>63</v>
      </c>
      <c r="C67" s="29" t="s">
        <v>14</v>
      </c>
      <c r="D67" s="29"/>
      <c r="E67" s="5"/>
      <c r="F67" s="5"/>
      <c r="G67" s="5"/>
      <c r="H67" s="39">
        <v>1913</v>
      </c>
      <c r="I67" s="31">
        <f t="shared" si="5"/>
        <v>1913</v>
      </c>
      <c r="J67" s="36"/>
      <c r="K67" s="33"/>
      <c r="L67" s="33"/>
      <c r="M67" s="33"/>
      <c r="N67" s="34">
        <v>88</v>
      </c>
    </row>
    <row r="68" spans="1:14" s="19" customFormat="1" ht="15" customHeight="1" thickBot="1" x14ac:dyDescent="0.3">
      <c r="A68" s="91" t="s">
        <v>128</v>
      </c>
      <c r="B68" s="91"/>
      <c r="C68" s="76">
        <v>3</v>
      </c>
      <c r="D68" s="76">
        <v>0</v>
      </c>
      <c r="E68" s="76">
        <v>0</v>
      </c>
      <c r="F68" s="76">
        <v>0</v>
      </c>
      <c r="G68" s="76">
        <v>0</v>
      </c>
      <c r="H68" s="77">
        <f>SUM(H65:H67)</f>
        <v>4577</v>
      </c>
      <c r="I68" s="77">
        <f>SUM(I65:I67)</f>
        <v>4577</v>
      </c>
      <c r="J68" s="78"/>
      <c r="K68" s="27"/>
      <c r="L68" s="27"/>
      <c r="M68" s="27"/>
    </row>
    <row r="69" spans="1:14" s="19" customFormat="1" ht="15" customHeight="1" thickBot="1" x14ac:dyDescent="0.3">
      <c r="A69" s="69"/>
      <c r="B69" s="69"/>
      <c r="C69" s="27"/>
      <c r="D69" s="27"/>
      <c r="E69" s="27"/>
      <c r="F69" s="27"/>
      <c r="G69" s="27"/>
      <c r="H69" s="70"/>
      <c r="I69" s="70"/>
      <c r="K69" s="27"/>
      <c r="L69" s="27"/>
      <c r="M69" s="27"/>
    </row>
    <row r="70" spans="1:14" s="19" customFormat="1" ht="19.5" customHeight="1" thickBot="1" x14ac:dyDescent="0.3">
      <c r="A70" s="84" t="s">
        <v>1</v>
      </c>
      <c r="B70" s="72" t="s">
        <v>2</v>
      </c>
      <c r="C70" s="85" t="s">
        <v>3</v>
      </c>
      <c r="D70" s="86"/>
      <c r="E70" s="86"/>
      <c r="F70" s="86"/>
      <c r="G70" s="87"/>
      <c r="H70" s="88" t="s">
        <v>4</v>
      </c>
      <c r="I70" s="88" t="s">
        <v>129</v>
      </c>
      <c r="J70" s="82" t="s">
        <v>5</v>
      </c>
      <c r="K70" s="27"/>
      <c r="L70" s="27"/>
      <c r="M70" s="27"/>
    </row>
    <row r="71" spans="1:14" s="19" customFormat="1" ht="39" customHeight="1" thickBot="1" x14ac:dyDescent="0.3">
      <c r="A71" s="84"/>
      <c r="B71" s="72" t="s">
        <v>6</v>
      </c>
      <c r="C71" s="73" t="s">
        <v>7</v>
      </c>
      <c r="D71" s="73" t="s">
        <v>8</v>
      </c>
      <c r="E71" s="73" t="s">
        <v>9</v>
      </c>
      <c r="F71" s="73" t="s">
        <v>10</v>
      </c>
      <c r="G71" s="73" t="s">
        <v>11</v>
      </c>
      <c r="H71" s="89"/>
      <c r="I71" s="89"/>
      <c r="J71" s="83"/>
      <c r="K71" s="27"/>
      <c r="L71" s="27"/>
      <c r="M71" s="27"/>
    </row>
    <row r="72" spans="1:14" s="19" customFormat="1" ht="15" customHeight="1" x14ac:dyDescent="0.25">
      <c r="A72" s="65">
        <v>7</v>
      </c>
      <c r="B72" s="66" t="s">
        <v>64</v>
      </c>
      <c r="C72" s="65"/>
      <c r="D72" s="65"/>
      <c r="E72" s="65"/>
      <c r="F72" s="65"/>
      <c r="G72" s="65"/>
      <c r="H72" s="39"/>
      <c r="I72" s="55"/>
      <c r="J72" s="67"/>
      <c r="K72" s="27"/>
      <c r="L72" s="27"/>
      <c r="M72" s="27"/>
      <c r="N72" s="19">
        <v>92</v>
      </c>
    </row>
    <row r="73" spans="1:14" s="34" customFormat="1" ht="15" customHeight="1" x14ac:dyDescent="0.25">
      <c r="A73" s="10">
        <v>1</v>
      </c>
      <c r="B73" s="56" t="s">
        <v>65</v>
      </c>
      <c r="C73" s="10" t="s">
        <v>14</v>
      </c>
      <c r="D73" s="10"/>
      <c r="E73" s="10" t="s">
        <v>14</v>
      </c>
      <c r="F73" s="10"/>
      <c r="G73" s="10"/>
      <c r="H73" s="30">
        <v>1402</v>
      </c>
      <c r="I73" s="31">
        <f t="shared" ref="I73:I88" si="6">H73</f>
        <v>1402</v>
      </c>
      <c r="J73" s="32"/>
      <c r="K73" s="33"/>
      <c r="L73" s="33"/>
      <c r="M73" s="33"/>
      <c r="N73" s="34">
        <v>93</v>
      </c>
    </row>
    <row r="74" spans="1:14" s="34" customFormat="1" ht="15" customHeight="1" x14ac:dyDescent="0.25">
      <c r="A74" s="10">
        <v>2</v>
      </c>
      <c r="B74" s="56" t="s">
        <v>66</v>
      </c>
      <c r="C74" s="10" t="s">
        <v>14</v>
      </c>
      <c r="D74" s="10"/>
      <c r="E74" s="10" t="s">
        <v>14</v>
      </c>
      <c r="F74" s="10"/>
      <c r="G74" s="10"/>
      <c r="H74" s="30">
        <v>421</v>
      </c>
      <c r="I74" s="31">
        <f t="shared" si="6"/>
        <v>421</v>
      </c>
      <c r="J74" s="36"/>
      <c r="K74" s="33"/>
      <c r="L74" s="33"/>
      <c r="M74" s="33"/>
      <c r="N74" s="34">
        <v>94</v>
      </c>
    </row>
    <row r="75" spans="1:14" s="34" customFormat="1" ht="15" customHeight="1" x14ac:dyDescent="0.25">
      <c r="A75" s="10">
        <v>3</v>
      </c>
      <c r="B75" s="56" t="s">
        <v>67</v>
      </c>
      <c r="C75" s="10" t="s">
        <v>14</v>
      </c>
      <c r="D75" s="10"/>
      <c r="E75" s="10" t="s">
        <v>14</v>
      </c>
      <c r="F75" s="10"/>
      <c r="G75" s="10"/>
      <c r="H75" s="30">
        <v>1504</v>
      </c>
      <c r="I75" s="31">
        <f t="shared" si="6"/>
        <v>1504</v>
      </c>
      <c r="J75" s="36"/>
      <c r="K75" s="33"/>
      <c r="L75" s="33"/>
      <c r="M75" s="33"/>
      <c r="N75" s="34">
        <v>95</v>
      </c>
    </row>
    <row r="76" spans="1:14" s="34" customFormat="1" ht="15" customHeight="1" x14ac:dyDescent="0.25">
      <c r="A76" s="10">
        <v>4</v>
      </c>
      <c r="B76" s="56" t="s">
        <v>68</v>
      </c>
      <c r="C76" s="10" t="s">
        <v>14</v>
      </c>
      <c r="D76" s="10"/>
      <c r="E76" s="10" t="s">
        <v>14</v>
      </c>
      <c r="F76" s="10"/>
      <c r="G76" s="10"/>
      <c r="H76" s="30">
        <v>2678</v>
      </c>
      <c r="I76" s="31">
        <f t="shared" si="6"/>
        <v>2678</v>
      </c>
      <c r="J76" s="36"/>
      <c r="K76" s="33"/>
      <c r="L76" s="33"/>
      <c r="M76" s="33"/>
      <c r="N76" s="34">
        <v>96</v>
      </c>
    </row>
    <row r="77" spans="1:14" s="34" customFormat="1" ht="15" customHeight="1" x14ac:dyDescent="0.25">
      <c r="A77" s="10">
        <v>5</v>
      </c>
      <c r="B77" s="56" t="s">
        <v>69</v>
      </c>
      <c r="C77" s="10" t="s">
        <v>14</v>
      </c>
      <c r="D77" s="10"/>
      <c r="E77" s="29"/>
      <c r="F77" s="10"/>
      <c r="G77" s="10"/>
      <c r="H77" s="30">
        <v>1735</v>
      </c>
      <c r="I77" s="31">
        <f t="shared" si="6"/>
        <v>1735</v>
      </c>
      <c r="J77" s="36"/>
      <c r="K77" s="33"/>
      <c r="L77" s="33"/>
      <c r="M77" s="33"/>
      <c r="N77" s="34">
        <v>97</v>
      </c>
    </row>
    <row r="78" spans="1:14" s="34" customFormat="1" ht="15" customHeight="1" x14ac:dyDescent="0.25">
      <c r="A78" s="10">
        <v>6</v>
      </c>
      <c r="B78" s="56" t="s">
        <v>70</v>
      </c>
      <c r="C78" s="10" t="s">
        <v>14</v>
      </c>
      <c r="D78" s="10"/>
      <c r="E78" s="29"/>
      <c r="F78" s="10"/>
      <c r="G78" s="10"/>
      <c r="H78" s="30">
        <v>1452</v>
      </c>
      <c r="I78" s="31">
        <f t="shared" si="6"/>
        <v>1452</v>
      </c>
      <c r="J78" s="36"/>
      <c r="K78" s="33"/>
      <c r="L78" s="33"/>
      <c r="M78" s="33"/>
      <c r="N78" s="34">
        <v>98</v>
      </c>
    </row>
    <row r="79" spans="1:14" s="34" customFormat="1" ht="15" customHeight="1" x14ac:dyDescent="0.25">
      <c r="A79" s="10">
        <v>7</v>
      </c>
      <c r="B79" s="56" t="s">
        <v>71</v>
      </c>
      <c r="C79" s="10" t="s">
        <v>14</v>
      </c>
      <c r="D79" s="10"/>
      <c r="E79" s="29"/>
      <c r="F79" s="10"/>
      <c r="G79" s="10"/>
      <c r="H79" s="30">
        <v>2843</v>
      </c>
      <c r="I79" s="31">
        <f t="shared" si="6"/>
        <v>2843</v>
      </c>
      <c r="J79" s="36"/>
      <c r="K79" s="33"/>
      <c r="L79" s="33"/>
      <c r="M79" s="33"/>
      <c r="N79" s="34">
        <v>99</v>
      </c>
    </row>
    <row r="80" spans="1:14" s="34" customFormat="1" ht="15" customHeight="1" x14ac:dyDescent="0.25">
      <c r="A80" s="10">
        <v>8</v>
      </c>
      <c r="B80" s="56" t="s">
        <v>72</v>
      </c>
      <c r="C80" s="10" t="s">
        <v>14</v>
      </c>
      <c r="D80" s="10"/>
      <c r="E80" s="29"/>
      <c r="F80" s="10"/>
      <c r="G80" s="10"/>
      <c r="H80" s="30">
        <v>2948</v>
      </c>
      <c r="I80" s="31">
        <f t="shared" si="6"/>
        <v>2948</v>
      </c>
      <c r="J80" s="36"/>
      <c r="K80" s="33"/>
      <c r="L80" s="33"/>
      <c r="M80" s="33"/>
      <c r="N80" s="34">
        <v>100</v>
      </c>
    </row>
    <row r="81" spans="1:14" s="34" customFormat="1" ht="15" customHeight="1" x14ac:dyDescent="0.25">
      <c r="A81" s="10">
        <v>9</v>
      </c>
      <c r="B81" s="56" t="s">
        <v>73</v>
      </c>
      <c r="C81" s="10" t="s">
        <v>14</v>
      </c>
      <c r="D81" s="10"/>
      <c r="E81" s="29"/>
      <c r="F81" s="10"/>
      <c r="G81" s="10"/>
      <c r="H81" s="30">
        <v>2208</v>
      </c>
      <c r="I81" s="31">
        <f t="shared" si="6"/>
        <v>2208</v>
      </c>
      <c r="J81" s="36"/>
      <c r="K81" s="33"/>
      <c r="L81" s="33"/>
      <c r="M81" s="33"/>
      <c r="N81" s="34">
        <v>101</v>
      </c>
    </row>
    <row r="82" spans="1:14" s="34" customFormat="1" ht="15" customHeight="1" x14ac:dyDescent="0.25">
      <c r="A82" s="10">
        <v>10</v>
      </c>
      <c r="B82" s="56" t="s">
        <v>74</v>
      </c>
      <c r="C82" s="10" t="s">
        <v>14</v>
      </c>
      <c r="D82" s="10"/>
      <c r="E82" s="29"/>
      <c r="F82" s="10"/>
      <c r="G82" s="10"/>
      <c r="H82" s="30">
        <v>2259</v>
      </c>
      <c r="I82" s="31">
        <f t="shared" si="6"/>
        <v>2259</v>
      </c>
      <c r="J82" s="36"/>
      <c r="K82" s="33"/>
      <c r="L82" s="33"/>
      <c r="M82" s="33"/>
      <c r="N82" s="34">
        <v>102</v>
      </c>
    </row>
    <row r="83" spans="1:14" s="34" customFormat="1" ht="15" customHeight="1" x14ac:dyDescent="0.25">
      <c r="A83" s="10">
        <v>11</v>
      </c>
      <c r="B83" s="56" t="s">
        <v>75</v>
      </c>
      <c r="C83" s="10" t="s">
        <v>14</v>
      </c>
      <c r="D83" s="10"/>
      <c r="E83" s="29"/>
      <c r="F83" s="10"/>
      <c r="G83" s="10"/>
      <c r="H83" s="30">
        <v>2314</v>
      </c>
      <c r="I83" s="31">
        <f t="shared" si="6"/>
        <v>2314</v>
      </c>
      <c r="J83" s="36"/>
      <c r="K83" s="33"/>
      <c r="L83" s="33"/>
      <c r="M83" s="33"/>
      <c r="N83" s="34">
        <v>103</v>
      </c>
    </row>
    <row r="84" spans="1:14" s="34" customFormat="1" ht="15" customHeight="1" x14ac:dyDescent="0.25">
      <c r="A84" s="57">
        <v>12</v>
      </c>
      <c r="B84" s="58" t="s">
        <v>76</v>
      </c>
      <c r="C84" s="57" t="s">
        <v>14</v>
      </c>
      <c r="D84" s="57"/>
      <c r="E84" s="59"/>
      <c r="F84" s="57"/>
      <c r="G84" s="57"/>
      <c r="H84" s="60">
        <v>2558</v>
      </c>
      <c r="I84" s="61">
        <f t="shared" si="6"/>
        <v>2558</v>
      </c>
      <c r="J84" s="57"/>
      <c r="K84" s="33"/>
      <c r="L84" s="33"/>
      <c r="M84" s="33"/>
      <c r="N84" s="34">
        <v>104</v>
      </c>
    </row>
    <row r="85" spans="1:14" s="34" customFormat="1" ht="15" customHeight="1" x14ac:dyDescent="0.25">
      <c r="A85" s="10">
        <v>13</v>
      </c>
      <c r="B85" s="56" t="s">
        <v>77</v>
      </c>
      <c r="C85" s="10" t="s">
        <v>14</v>
      </c>
      <c r="D85" s="10"/>
      <c r="E85" s="10" t="s">
        <v>14</v>
      </c>
      <c r="F85" s="10"/>
      <c r="G85" s="10"/>
      <c r="H85" s="30">
        <v>3405</v>
      </c>
      <c r="I85" s="31">
        <f t="shared" si="6"/>
        <v>3405</v>
      </c>
      <c r="J85" s="10"/>
      <c r="K85" s="33"/>
      <c r="L85" s="33"/>
      <c r="M85" s="33"/>
      <c r="N85" s="34">
        <v>105</v>
      </c>
    </row>
    <row r="86" spans="1:14" s="34" customFormat="1" ht="15" customHeight="1" x14ac:dyDescent="0.25">
      <c r="A86" s="10">
        <v>14</v>
      </c>
      <c r="B86" s="56" t="s">
        <v>78</v>
      </c>
      <c r="C86" s="10" t="s">
        <v>14</v>
      </c>
      <c r="D86" s="10"/>
      <c r="E86" s="10" t="s">
        <v>14</v>
      </c>
      <c r="F86" s="10"/>
      <c r="G86" s="10"/>
      <c r="H86" s="30">
        <v>5457</v>
      </c>
      <c r="I86" s="31">
        <f t="shared" si="6"/>
        <v>5457</v>
      </c>
      <c r="J86" s="10"/>
      <c r="K86" s="33"/>
      <c r="L86" s="33"/>
      <c r="M86" s="33"/>
      <c r="N86" s="34">
        <v>106</v>
      </c>
    </row>
    <row r="87" spans="1:14" s="34" customFormat="1" ht="15" customHeight="1" x14ac:dyDescent="0.25">
      <c r="A87" s="10">
        <v>15</v>
      </c>
      <c r="B87" s="56" t="s">
        <v>79</v>
      </c>
      <c r="C87" s="10" t="s">
        <v>14</v>
      </c>
      <c r="D87" s="10"/>
      <c r="E87" s="10" t="s">
        <v>14</v>
      </c>
      <c r="F87" s="10"/>
      <c r="G87" s="10"/>
      <c r="H87" s="30">
        <v>6810</v>
      </c>
      <c r="I87" s="31">
        <f t="shared" si="6"/>
        <v>6810</v>
      </c>
      <c r="J87" s="10"/>
      <c r="K87" s="33"/>
      <c r="L87" s="33"/>
      <c r="M87" s="33"/>
      <c r="N87" s="34">
        <v>107</v>
      </c>
    </row>
    <row r="88" spans="1:14" s="34" customFormat="1" ht="15" customHeight="1" thickBot="1" x14ac:dyDescent="0.3">
      <c r="A88" s="43">
        <v>16</v>
      </c>
      <c r="B88" s="62" t="s">
        <v>80</v>
      </c>
      <c r="C88" s="43" t="s">
        <v>14</v>
      </c>
      <c r="D88" s="43"/>
      <c r="E88" s="43" t="s">
        <v>14</v>
      </c>
      <c r="F88" s="43"/>
      <c r="G88" s="43"/>
      <c r="H88" s="39">
        <v>4112</v>
      </c>
      <c r="I88" s="31">
        <f t="shared" si="6"/>
        <v>4112</v>
      </c>
      <c r="J88" s="43"/>
      <c r="K88" s="33"/>
      <c r="L88" s="33"/>
      <c r="M88" s="33"/>
      <c r="N88" s="34">
        <v>108</v>
      </c>
    </row>
    <row r="89" spans="1:14" s="19" customFormat="1" ht="15" customHeight="1" thickBot="1" x14ac:dyDescent="0.3">
      <c r="A89" s="91" t="s">
        <v>128</v>
      </c>
      <c r="B89" s="91"/>
      <c r="C89" s="76">
        <v>16</v>
      </c>
      <c r="D89" s="76">
        <v>0</v>
      </c>
      <c r="E89" s="76">
        <v>8</v>
      </c>
      <c r="F89" s="76">
        <v>0</v>
      </c>
      <c r="G89" s="76">
        <v>0</v>
      </c>
      <c r="H89" s="77">
        <f>SUM(H73:H88)</f>
        <v>44106</v>
      </c>
      <c r="I89" s="77">
        <f>SUM(I73:I88)</f>
        <v>44106</v>
      </c>
      <c r="J89" s="76"/>
      <c r="K89" s="27"/>
      <c r="L89" s="27"/>
      <c r="M89" s="27"/>
      <c r="N89" s="19">
        <v>109</v>
      </c>
    </row>
    <row r="90" spans="1:14" s="19" customFormat="1" ht="15" customHeight="1" x14ac:dyDescent="0.25">
      <c r="A90" s="26">
        <v>8</v>
      </c>
      <c r="B90" s="40" t="s">
        <v>81</v>
      </c>
      <c r="C90" s="26"/>
      <c r="D90" s="26"/>
      <c r="E90" s="26"/>
      <c r="F90" s="26"/>
      <c r="G90" s="26"/>
      <c r="H90" s="22"/>
      <c r="I90" s="49"/>
      <c r="J90" s="26"/>
      <c r="K90" s="27"/>
      <c r="L90" s="27"/>
      <c r="M90" s="27"/>
      <c r="N90" s="19">
        <v>111</v>
      </c>
    </row>
    <row r="91" spans="1:14" s="19" customFormat="1" ht="15" customHeight="1" x14ac:dyDescent="0.25">
      <c r="A91" s="10">
        <v>1</v>
      </c>
      <c r="B91" s="42" t="s">
        <v>82</v>
      </c>
      <c r="C91" s="10"/>
      <c r="D91" s="5"/>
      <c r="E91" s="10" t="s">
        <v>14</v>
      </c>
      <c r="F91" s="5"/>
      <c r="G91" s="5"/>
      <c r="H91" s="30">
        <v>2717</v>
      </c>
      <c r="I91" s="31">
        <f t="shared" ref="I91:I109" si="7">H91</f>
        <v>2717</v>
      </c>
      <c r="J91" s="26"/>
      <c r="K91" s="27"/>
      <c r="L91" s="27"/>
      <c r="M91" s="27"/>
    </row>
    <row r="92" spans="1:14" s="34" customFormat="1" ht="15" customHeight="1" x14ac:dyDescent="0.25">
      <c r="A92" s="10">
        <v>2</v>
      </c>
      <c r="B92" s="42" t="s">
        <v>83</v>
      </c>
      <c r="C92" s="10" t="s">
        <v>14</v>
      </c>
      <c r="D92" s="29"/>
      <c r="E92" s="10"/>
      <c r="F92" s="29"/>
      <c r="G92" s="29"/>
      <c r="H92" s="30">
        <v>1920</v>
      </c>
      <c r="I92" s="31">
        <f t="shared" si="7"/>
        <v>1920</v>
      </c>
      <c r="J92" s="32"/>
      <c r="K92" s="33"/>
      <c r="L92" s="33"/>
      <c r="M92" s="33"/>
      <c r="N92" s="34">
        <v>113</v>
      </c>
    </row>
    <row r="93" spans="1:14" s="34" customFormat="1" ht="15" customHeight="1" x14ac:dyDescent="0.25">
      <c r="A93" s="10">
        <v>3</v>
      </c>
      <c r="B93" s="42" t="s">
        <v>84</v>
      </c>
      <c r="C93" s="10" t="s">
        <v>14</v>
      </c>
      <c r="D93" s="29"/>
      <c r="E93" s="10"/>
      <c r="F93" s="29"/>
      <c r="G93" s="29"/>
      <c r="H93" s="30">
        <v>1811</v>
      </c>
      <c r="I93" s="31">
        <f t="shared" si="7"/>
        <v>1811</v>
      </c>
      <c r="J93" s="36"/>
      <c r="K93" s="33"/>
      <c r="L93" s="33"/>
      <c r="M93" s="33"/>
      <c r="N93" s="34">
        <v>114</v>
      </c>
    </row>
    <row r="94" spans="1:14" s="34" customFormat="1" ht="15" customHeight="1" x14ac:dyDescent="0.25">
      <c r="A94" s="10">
        <v>4</v>
      </c>
      <c r="B94" s="42" t="s">
        <v>85</v>
      </c>
      <c r="C94" s="10" t="s">
        <v>14</v>
      </c>
      <c r="D94" s="29"/>
      <c r="E94" s="10"/>
      <c r="F94" s="29"/>
      <c r="G94" s="29"/>
      <c r="H94" s="30">
        <v>2377</v>
      </c>
      <c r="I94" s="31">
        <f t="shared" si="7"/>
        <v>2377</v>
      </c>
      <c r="J94" s="36"/>
      <c r="K94" s="33"/>
      <c r="L94" s="33"/>
      <c r="M94" s="33"/>
      <c r="N94" s="34">
        <v>115</v>
      </c>
    </row>
    <row r="95" spans="1:14" s="34" customFormat="1" ht="15" customHeight="1" x14ac:dyDescent="0.25">
      <c r="A95" s="10">
        <v>5</v>
      </c>
      <c r="B95" s="42" t="s">
        <v>86</v>
      </c>
      <c r="C95" s="10" t="s">
        <v>14</v>
      </c>
      <c r="D95" s="5"/>
      <c r="E95" s="10"/>
      <c r="F95" s="5"/>
      <c r="G95" s="5"/>
      <c r="H95" s="30">
        <v>1979</v>
      </c>
      <c r="I95" s="31">
        <f t="shared" si="7"/>
        <v>1979</v>
      </c>
      <c r="J95" s="36"/>
      <c r="K95" s="33"/>
      <c r="L95" s="33"/>
      <c r="M95" s="33"/>
      <c r="N95" s="34">
        <v>116</v>
      </c>
    </row>
    <row r="96" spans="1:14" s="34" customFormat="1" ht="15" customHeight="1" x14ac:dyDescent="0.25">
      <c r="A96" s="10">
        <v>6</v>
      </c>
      <c r="B96" s="42" t="s">
        <v>87</v>
      </c>
      <c r="C96" s="10" t="s">
        <v>14</v>
      </c>
      <c r="D96" s="5"/>
      <c r="E96" s="10"/>
      <c r="F96" s="5"/>
      <c r="G96" s="5"/>
      <c r="H96" s="30">
        <v>1024</v>
      </c>
      <c r="I96" s="31">
        <f t="shared" si="7"/>
        <v>1024</v>
      </c>
      <c r="J96" s="36"/>
      <c r="K96" s="33"/>
      <c r="L96" s="33"/>
      <c r="M96" s="33"/>
      <c r="N96" s="34">
        <v>117</v>
      </c>
    </row>
    <row r="97" spans="1:14" s="34" customFormat="1" ht="15" customHeight="1" x14ac:dyDescent="0.25">
      <c r="A97" s="10">
        <v>7</v>
      </c>
      <c r="B97" s="42" t="s">
        <v>88</v>
      </c>
      <c r="C97" s="10" t="s">
        <v>14</v>
      </c>
      <c r="D97" s="5"/>
      <c r="E97" s="10"/>
      <c r="F97" s="5"/>
      <c r="G97" s="5"/>
      <c r="H97" s="30">
        <v>1391</v>
      </c>
      <c r="I97" s="31">
        <f t="shared" si="7"/>
        <v>1391</v>
      </c>
      <c r="J97" s="36"/>
      <c r="K97" s="33"/>
      <c r="L97" s="33"/>
      <c r="M97" s="33"/>
      <c r="N97" s="34">
        <v>118</v>
      </c>
    </row>
    <row r="98" spans="1:14" s="34" customFormat="1" ht="15" customHeight="1" x14ac:dyDescent="0.25">
      <c r="A98" s="10">
        <v>8</v>
      </c>
      <c r="B98" s="42" t="s">
        <v>89</v>
      </c>
      <c r="C98" s="10" t="s">
        <v>14</v>
      </c>
      <c r="D98" s="5"/>
      <c r="E98" s="10"/>
      <c r="F98" s="5"/>
      <c r="G98" s="5"/>
      <c r="H98" s="30">
        <v>1316</v>
      </c>
      <c r="I98" s="31">
        <f t="shared" si="7"/>
        <v>1316</v>
      </c>
      <c r="J98" s="36"/>
      <c r="K98" s="33"/>
      <c r="L98" s="33"/>
      <c r="M98" s="33"/>
      <c r="N98" s="34">
        <v>119</v>
      </c>
    </row>
    <row r="99" spans="1:14" s="34" customFormat="1" ht="15" customHeight="1" x14ac:dyDescent="0.25">
      <c r="A99" s="10">
        <v>9</v>
      </c>
      <c r="B99" s="42" t="s">
        <v>90</v>
      </c>
      <c r="C99" s="10" t="s">
        <v>14</v>
      </c>
      <c r="D99" s="5"/>
      <c r="E99" s="10"/>
      <c r="F99" s="5"/>
      <c r="G99" s="5"/>
      <c r="H99" s="30">
        <v>958</v>
      </c>
      <c r="I99" s="31">
        <f t="shared" si="7"/>
        <v>958</v>
      </c>
      <c r="J99" s="36"/>
      <c r="K99" s="33"/>
      <c r="L99" s="33"/>
      <c r="M99" s="33"/>
      <c r="N99" s="34">
        <v>120</v>
      </c>
    </row>
    <row r="100" spans="1:14" s="34" customFormat="1" ht="15" customHeight="1" x14ac:dyDescent="0.25">
      <c r="A100" s="10">
        <v>10</v>
      </c>
      <c r="B100" s="42" t="s">
        <v>91</v>
      </c>
      <c r="C100" s="10" t="s">
        <v>14</v>
      </c>
      <c r="D100" s="5"/>
      <c r="E100" s="10"/>
      <c r="F100" s="5"/>
      <c r="G100" s="5"/>
      <c r="H100" s="30">
        <v>1435</v>
      </c>
      <c r="I100" s="31">
        <f t="shared" si="7"/>
        <v>1435</v>
      </c>
      <c r="J100" s="36"/>
      <c r="K100" s="33"/>
      <c r="L100" s="33"/>
      <c r="M100" s="33"/>
      <c r="N100" s="34">
        <v>121</v>
      </c>
    </row>
    <row r="101" spans="1:14" s="34" customFormat="1" ht="15" customHeight="1" x14ac:dyDescent="0.25">
      <c r="A101" s="10">
        <v>11</v>
      </c>
      <c r="B101" s="42" t="s">
        <v>92</v>
      </c>
      <c r="C101" s="10" t="s">
        <v>14</v>
      </c>
      <c r="D101" s="5"/>
      <c r="E101" s="10"/>
      <c r="F101" s="5"/>
      <c r="G101" s="5"/>
      <c r="H101" s="30">
        <v>1369</v>
      </c>
      <c r="I101" s="31">
        <f t="shared" si="7"/>
        <v>1369</v>
      </c>
      <c r="J101" s="10"/>
      <c r="K101" s="33"/>
      <c r="L101" s="33"/>
      <c r="M101" s="33"/>
    </row>
    <row r="102" spans="1:14" s="34" customFormat="1" ht="15" customHeight="1" x14ac:dyDescent="0.25">
      <c r="A102" s="43">
        <v>12</v>
      </c>
      <c r="B102" s="42" t="s">
        <v>93</v>
      </c>
      <c r="C102" s="10"/>
      <c r="D102" s="5"/>
      <c r="E102" s="10" t="s">
        <v>14</v>
      </c>
      <c r="F102" s="5"/>
      <c r="G102" s="5"/>
      <c r="H102" s="30">
        <v>2723</v>
      </c>
      <c r="I102" s="31">
        <f t="shared" si="7"/>
        <v>2723</v>
      </c>
      <c r="J102" s="43"/>
      <c r="K102" s="33"/>
      <c r="L102" s="33"/>
      <c r="M102" s="33"/>
    </row>
    <row r="103" spans="1:14" s="34" customFormat="1" ht="15" customHeight="1" x14ac:dyDescent="0.25">
      <c r="A103" s="43">
        <v>13</v>
      </c>
      <c r="B103" s="42" t="s">
        <v>94</v>
      </c>
      <c r="C103" s="10"/>
      <c r="D103" s="29"/>
      <c r="E103" s="10" t="s">
        <v>14</v>
      </c>
      <c r="F103" s="29"/>
      <c r="G103" s="29"/>
      <c r="H103" s="30">
        <v>1887</v>
      </c>
      <c r="I103" s="31">
        <f t="shared" si="7"/>
        <v>1887</v>
      </c>
      <c r="J103" s="43"/>
      <c r="K103" s="33"/>
      <c r="L103" s="33"/>
      <c r="M103" s="33"/>
    </row>
    <row r="104" spans="1:14" s="34" customFormat="1" ht="15" customHeight="1" x14ac:dyDescent="0.25">
      <c r="A104" s="43">
        <v>14</v>
      </c>
      <c r="B104" s="42" t="s">
        <v>95</v>
      </c>
      <c r="C104" s="10"/>
      <c r="D104" s="29"/>
      <c r="E104" s="10" t="s">
        <v>14</v>
      </c>
      <c r="F104" s="29"/>
      <c r="G104" s="29"/>
      <c r="H104" s="30">
        <v>1363</v>
      </c>
      <c r="I104" s="31">
        <f t="shared" si="7"/>
        <v>1363</v>
      </c>
      <c r="J104" s="43"/>
      <c r="K104" s="33"/>
      <c r="L104" s="33"/>
      <c r="M104" s="33"/>
    </row>
    <row r="105" spans="1:14" s="34" customFormat="1" ht="15" customHeight="1" x14ac:dyDescent="0.25">
      <c r="A105" s="43">
        <v>15</v>
      </c>
      <c r="B105" s="42" t="s">
        <v>96</v>
      </c>
      <c r="C105" s="10"/>
      <c r="D105" s="29"/>
      <c r="E105" s="10" t="s">
        <v>14</v>
      </c>
      <c r="F105" s="29"/>
      <c r="G105" s="29"/>
      <c r="H105" s="30">
        <v>1481</v>
      </c>
      <c r="I105" s="31">
        <f t="shared" si="7"/>
        <v>1481</v>
      </c>
      <c r="J105" s="43"/>
      <c r="K105" s="33"/>
      <c r="L105" s="33"/>
      <c r="M105" s="33"/>
    </row>
    <row r="106" spans="1:14" s="34" customFormat="1" ht="15" customHeight="1" x14ac:dyDescent="0.25">
      <c r="A106" s="43">
        <v>16</v>
      </c>
      <c r="B106" s="42" t="s">
        <v>97</v>
      </c>
      <c r="C106" s="10"/>
      <c r="D106" s="29"/>
      <c r="E106" s="10" t="s">
        <v>14</v>
      </c>
      <c r="F106" s="29"/>
      <c r="G106" s="29"/>
      <c r="H106" s="30">
        <v>2596</v>
      </c>
      <c r="I106" s="31">
        <f t="shared" si="7"/>
        <v>2596</v>
      </c>
      <c r="J106" s="43"/>
      <c r="K106" s="33"/>
      <c r="L106" s="33"/>
      <c r="M106" s="33"/>
    </row>
    <row r="107" spans="1:14" s="34" customFormat="1" ht="15" customHeight="1" x14ac:dyDescent="0.25">
      <c r="A107" s="43">
        <v>17</v>
      </c>
      <c r="B107" s="42" t="s">
        <v>98</v>
      </c>
      <c r="C107" s="10"/>
      <c r="D107" s="5"/>
      <c r="E107" s="10" t="s">
        <v>14</v>
      </c>
      <c r="F107" s="5"/>
      <c r="G107" s="5"/>
      <c r="H107" s="30">
        <v>1736</v>
      </c>
      <c r="I107" s="31">
        <f t="shared" si="7"/>
        <v>1736</v>
      </c>
      <c r="J107" s="43"/>
      <c r="K107" s="33"/>
      <c r="L107" s="33"/>
      <c r="M107" s="33"/>
    </row>
    <row r="108" spans="1:14" s="34" customFormat="1" ht="15" customHeight="1" x14ac:dyDescent="0.25">
      <c r="A108" s="43">
        <v>18</v>
      </c>
      <c r="B108" s="42" t="s">
        <v>99</v>
      </c>
      <c r="C108" s="10"/>
      <c r="D108" s="5"/>
      <c r="E108" s="10" t="s">
        <v>14</v>
      </c>
      <c r="F108" s="5"/>
      <c r="G108" s="5"/>
      <c r="H108" s="30">
        <v>1948</v>
      </c>
      <c r="I108" s="31">
        <f t="shared" si="7"/>
        <v>1948</v>
      </c>
      <c r="J108" s="43"/>
      <c r="K108" s="33"/>
      <c r="L108" s="33"/>
      <c r="M108" s="33"/>
    </row>
    <row r="109" spans="1:14" s="34" customFormat="1" ht="15" customHeight="1" thickBot="1" x14ac:dyDescent="0.3">
      <c r="A109" s="43">
        <v>19</v>
      </c>
      <c r="B109" s="52" t="s">
        <v>100</v>
      </c>
      <c r="C109" s="43"/>
      <c r="D109" s="9"/>
      <c r="E109" s="10" t="s">
        <v>14</v>
      </c>
      <c r="F109" s="33"/>
      <c r="G109" s="5"/>
      <c r="H109" s="39">
        <v>2212</v>
      </c>
      <c r="I109" s="31">
        <f t="shared" si="7"/>
        <v>2212</v>
      </c>
      <c r="J109" s="43"/>
      <c r="K109" s="33"/>
      <c r="L109" s="33"/>
      <c r="M109" s="33"/>
    </row>
    <row r="110" spans="1:14" s="19" customFormat="1" ht="15" customHeight="1" thickBot="1" x14ac:dyDescent="0.3">
      <c r="A110" s="91" t="s">
        <v>128</v>
      </c>
      <c r="B110" s="91"/>
      <c r="C110" s="76">
        <v>10</v>
      </c>
      <c r="D110" s="76">
        <v>0</v>
      </c>
      <c r="E110" s="76">
        <v>9</v>
      </c>
      <c r="F110" s="76">
        <v>0</v>
      </c>
      <c r="G110" s="76">
        <v>0</v>
      </c>
      <c r="H110" s="77">
        <f>SUM(H91:H109)</f>
        <v>34243</v>
      </c>
      <c r="I110" s="77">
        <f>SUM(I91:I109)</f>
        <v>34243</v>
      </c>
      <c r="J110" s="78"/>
      <c r="K110" s="27"/>
      <c r="L110" s="27"/>
      <c r="M110" s="27"/>
      <c r="N110" s="19">
        <v>129</v>
      </c>
    </row>
    <row r="111" spans="1:14" s="19" customFormat="1" ht="15" customHeight="1" x14ac:dyDescent="0.25">
      <c r="A111" s="26">
        <v>9</v>
      </c>
      <c r="B111" s="40" t="s">
        <v>101</v>
      </c>
      <c r="C111" s="26"/>
      <c r="D111" s="63"/>
      <c r="E111" s="26"/>
      <c r="F111" s="26"/>
      <c r="G111" s="26"/>
      <c r="H111" s="22"/>
      <c r="I111" s="49"/>
      <c r="J111" s="22"/>
      <c r="K111" s="27"/>
      <c r="L111" s="27"/>
      <c r="M111" s="27"/>
      <c r="N111" s="19">
        <v>131</v>
      </c>
    </row>
    <row r="112" spans="1:14" s="34" customFormat="1" ht="15" customHeight="1" x14ac:dyDescent="0.25">
      <c r="A112" s="10">
        <v>1</v>
      </c>
      <c r="B112" s="42" t="s">
        <v>102</v>
      </c>
      <c r="C112" s="10" t="s">
        <v>14</v>
      </c>
      <c r="D112" s="10"/>
      <c r="E112" s="10" t="s">
        <v>14</v>
      </c>
      <c r="F112" s="10"/>
      <c r="G112" s="10"/>
      <c r="H112" s="30">
        <v>1064</v>
      </c>
      <c r="I112" s="31">
        <f t="shared" ref="I112:I118" si="8">H112</f>
        <v>1064</v>
      </c>
      <c r="J112" s="32"/>
      <c r="K112" s="33"/>
      <c r="L112" s="33"/>
      <c r="M112" s="33"/>
      <c r="N112" s="34">
        <v>132</v>
      </c>
    </row>
    <row r="113" spans="1:14" s="34" customFormat="1" ht="15" customHeight="1" x14ac:dyDescent="0.25">
      <c r="A113" s="10">
        <v>2</v>
      </c>
      <c r="B113" s="42" t="s">
        <v>22</v>
      </c>
      <c r="C113" s="10" t="s">
        <v>14</v>
      </c>
      <c r="D113" s="10"/>
      <c r="E113" s="10" t="s">
        <v>14</v>
      </c>
      <c r="F113" s="10"/>
      <c r="G113" s="10"/>
      <c r="H113" s="30">
        <v>1047</v>
      </c>
      <c r="I113" s="31">
        <f t="shared" si="8"/>
        <v>1047</v>
      </c>
      <c r="J113" s="36"/>
      <c r="K113" s="33"/>
      <c r="L113" s="33"/>
      <c r="M113" s="33"/>
      <c r="N113" s="34">
        <v>133</v>
      </c>
    </row>
    <row r="114" spans="1:14" s="34" customFormat="1" ht="15" customHeight="1" x14ac:dyDescent="0.25">
      <c r="A114" s="10">
        <v>3</v>
      </c>
      <c r="B114" s="42" t="s">
        <v>103</v>
      </c>
      <c r="C114" s="10" t="s">
        <v>14</v>
      </c>
      <c r="D114" s="10"/>
      <c r="E114" s="10"/>
      <c r="F114" s="10"/>
      <c r="G114" s="10"/>
      <c r="H114" s="30">
        <v>1950</v>
      </c>
      <c r="I114" s="31">
        <f t="shared" si="8"/>
        <v>1950</v>
      </c>
      <c r="J114" s="36"/>
      <c r="K114" s="33"/>
      <c r="L114" s="33"/>
      <c r="M114" s="33"/>
      <c r="N114" s="34">
        <v>134</v>
      </c>
    </row>
    <row r="115" spans="1:14" s="34" customFormat="1" ht="15" customHeight="1" x14ac:dyDescent="0.25">
      <c r="A115" s="10">
        <v>4</v>
      </c>
      <c r="B115" s="42" t="s">
        <v>104</v>
      </c>
      <c r="C115" s="10" t="s">
        <v>14</v>
      </c>
      <c r="D115" s="10"/>
      <c r="E115" s="10"/>
      <c r="F115" s="10"/>
      <c r="G115" s="10"/>
      <c r="H115" s="30">
        <v>717</v>
      </c>
      <c r="I115" s="31">
        <f t="shared" si="8"/>
        <v>717</v>
      </c>
      <c r="J115" s="36"/>
      <c r="K115" s="33"/>
      <c r="L115" s="33"/>
      <c r="M115" s="33"/>
      <c r="N115" s="34">
        <v>135</v>
      </c>
    </row>
    <row r="116" spans="1:14" s="34" customFormat="1" ht="15" customHeight="1" x14ac:dyDescent="0.25">
      <c r="A116" s="10">
        <v>5</v>
      </c>
      <c r="B116" s="42" t="s">
        <v>105</v>
      </c>
      <c r="C116" s="10" t="s">
        <v>14</v>
      </c>
      <c r="D116" s="10"/>
      <c r="E116" s="10"/>
      <c r="F116" s="10"/>
      <c r="G116" s="10"/>
      <c r="H116" s="30">
        <v>964</v>
      </c>
      <c r="I116" s="31">
        <f t="shared" si="8"/>
        <v>964</v>
      </c>
      <c r="J116" s="36"/>
      <c r="K116" s="33"/>
      <c r="L116" s="33"/>
      <c r="M116" s="33"/>
      <c r="N116" s="34">
        <v>136</v>
      </c>
    </row>
    <row r="117" spans="1:14" s="34" customFormat="1" ht="15" customHeight="1" x14ac:dyDescent="0.25">
      <c r="A117" s="10">
        <v>6</v>
      </c>
      <c r="B117" s="42" t="s">
        <v>106</v>
      </c>
      <c r="C117" s="10" t="s">
        <v>14</v>
      </c>
      <c r="D117" s="10"/>
      <c r="E117" s="10" t="s">
        <v>14</v>
      </c>
      <c r="F117" s="10"/>
      <c r="G117" s="10"/>
      <c r="H117" s="30">
        <v>1181</v>
      </c>
      <c r="I117" s="31">
        <f t="shared" si="8"/>
        <v>1181</v>
      </c>
      <c r="J117" s="36"/>
      <c r="K117" s="33"/>
      <c r="L117" s="33"/>
      <c r="M117" s="33"/>
      <c r="N117" s="34">
        <v>137</v>
      </c>
    </row>
    <row r="118" spans="1:14" s="34" customFormat="1" ht="15" customHeight="1" thickBot="1" x14ac:dyDescent="0.3">
      <c r="A118" s="10">
        <v>7</v>
      </c>
      <c r="B118" s="42" t="s">
        <v>107</v>
      </c>
      <c r="C118" s="10" t="s">
        <v>14</v>
      </c>
      <c r="D118" s="10"/>
      <c r="E118" s="10" t="s">
        <v>14</v>
      </c>
      <c r="F118" s="10"/>
      <c r="G118" s="10"/>
      <c r="H118" s="30">
        <v>1324</v>
      </c>
      <c r="I118" s="31">
        <f t="shared" si="8"/>
        <v>1324</v>
      </c>
      <c r="J118" s="36"/>
      <c r="K118" s="33"/>
      <c r="L118" s="33"/>
      <c r="M118" s="33"/>
      <c r="N118" s="34">
        <v>138</v>
      </c>
    </row>
    <row r="119" spans="1:14" s="19" customFormat="1" ht="15" customHeight="1" thickBot="1" x14ac:dyDescent="0.3">
      <c r="A119" s="91" t="s">
        <v>128</v>
      </c>
      <c r="B119" s="91"/>
      <c r="C119" s="76">
        <v>7</v>
      </c>
      <c r="D119" s="76">
        <v>0</v>
      </c>
      <c r="E119" s="76">
        <v>4</v>
      </c>
      <c r="F119" s="76">
        <v>0</v>
      </c>
      <c r="G119" s="76">
        <v>0</v>
      </c>
      <c r="H119" s="77">
        <f>SUM(H112:H118)</f>
        <v>8247</v>
      </c>
      <c r="I119" s="77">
        <f>SUM(I112:I118)</f>
        <v>8247</v>
      </c>
      <c r="J119" s="78"/>
      <c r="K119" s="27"/>
      <c r="L119" s="27"/>
      <c r="M119" s="27"/>
      <c r="N119" s="19">
        <v>140</v>
      </c>
    </row>
    <row r="120" spans="1:14" s="19" customFormat="1" ht="15" customHeight="1" x14ac:dyDescent="0.25">
      <c r="A120" s="26">
        <v>10</v>
      </c>
      <c r="B120" s="40" t="s">
        <v>108</v>
      </c>
      <c r="C120" s="26"/>
      <c r="D120" s="26"/>
      <c r="F120" s="26"/>
      <c r="G120" s="26"/>
      <c r="H120" s="22"/>
      <c r="I120" s="49"/>
      <c r="J120" s="22"/>
      <c r="K120" s="27"/>
      <c r="L120" s="27"/>
      <c r="M120" s="27"/>
      <c r="N120" s="19">
        <v>142</v>
      </c>
    </row>
    <row r="121" spans="1:14" s="34" customFormat="1" ht="15" customHeight="1" x14ac:dyDescent="0.25">
      <c r="A121" s="10">
        <v>1</v>
      </c>
      <c r="B121" s="42" t="s">
        <v>109</v>
      </c>
      <c r="C121" s="26" t="s">
        <v>14</v>
      </c>
      <c r="D121" s="26"/>
      <c r="E121" s="26" t="s">
        <v>14</v>
      </c>
      <c r="F121" s="26"/>
      <c r="G121" s="26"/>
      <c r="H121" s="30">
        <v>817</v>
      </c>
      <c r="I121" s="31">
        <f t="shared" ref="I121:I126" si="9">H121</f>
        <v>817</v>
      </c>
      <c r="J121" s="32"/>
      <c r="K121" s="33"/>
      <c r="L121" s="33"/>
      <c r="M121" s="33"/>
      <c r="N121" s="34">
        <v>143</v>
      </c>
    </row>
    <row r="122" spans="1:14" s="34" customFormat="1" ht="15" customHeight="1" x14ac:dyDescent="0.25">
      <c r="A122" s="10">
        <v>2</v>
      </c>
      <c r="B122" s="42" t="s">
        <v>110</v>
      </c>
      <c r="C122" s="26" t="s">
        <v>14</v>
      </c>
      <c r="D122" s="10"/>
      <c r="E122" s="26" t="s">
        <v>14</v>
      </c>
      <c r="F122" s="10"/>
      <c r="G122" s="10"/>
      <c r="H122" s="30">
        <v>728</v>
      </c>
      <c r="I122" s="31">
        <f t="shared" si="9"/>
        <v>728</v>
      </c>
      <c r="J122" s="36"/>
      <c r="K122" s="33"/>
      <c r="L122" s="33"/>
      <c r="M122" s="33"/>
      <c r="N122" s="34">
        <v>144</v>
      </c>
    </row>
    <row r="123" spans="1:14" s="34" customFormat="1" ht="15" customHeight="1" x14ac:dyDescent="0.25">
      <c r="A123" s="10">
        <v>3</v>
      </c>
      <c r="B123" s="42" t="s">
        <v>111</v>
      </c>
      <c r="C123" s="26" t="s">
        <v>14</v>
      </c>
      <c r="D123" s="10"/>
      <c r="E123" s="26" t="s">
        <v>14</v>
      </c>
      <c r="F123" s="10"/>
      <c r="G123" s="10"/>
      <c r="H123" s="30">
        <v>468</v>
      </c>
      <c r="I123" s="31">
        <f t="shared" si="9"/>
        <v>468</v>
      </c>
      <c r="J123" s="36"/>
      <c r="K123" s="33"/>
      <c r="L123" s="33"/>
      <c r="M123" s="33"/>
      <c r="N123" s="34">
        <v>145</v>
      </c>
    </row>
    <row r="124" spans="1:14" s="34" customFormat="1" ht="15" customHeight="1" x14ac:dyDescent="0.25">
      <c r="A124" s="10">
        <v>4</v>
      </c>
      <c r="B124" s="42" t="s">
        <v>112</v>
      </c>
      <c r="C124" s="10" t="s">
        <v>14</v>
      </c>
      <c r="D124" s="10"/>
      <c r="E124" s="5"/>
      <c r="F124" s="10"/>
      <c r="G124" s="10"/>
      <c r="H124" s="30">
        <v>488</v>
      </c>
      <c r="I124" s="31">
        <f t="shared" si="9"/>
        <v>488</v>
      </c>
      <c r="J124" s="10"/>
      <c r="K124" s="33"/>
      <c r="L124" s="33"/>
      <c r="M124" s="33"/>
    </row>
    <row r="125" spans="1:14" s="34" customFormat="1" ht="15" customHeight="1" x14ac:dyDescent="0.25">
      <c r="A125" s="10">
        <v>5</v>
      </c>
      <c r="B125" s="42" t="s">
        <v>113</v>
      </c>
      <c r="C125" s="5" t="s">
        <v>14</v>
      </c>
      <c r="D125" s="5"/>
      <c r="E125" s="5"/>
      <c r="F125" s="5"/>
      <c r="G125" s="5"/>
      <c r="H125" s="30">
        <v>605</v>
      </c>
      <c r="I125" s="31">
        <f t="shared" si="9"/>
        <v>605</v>
      </c>
      <c r="J125" s="36"/>
      <c r="K125" s="33"/>
      <c r="L125" s="33"/>
      <c r="M125" s="33"/>
    </row>
    <row r="126" spans="1:14" s="34" customFormat="1" ht="15" customHeight="1" thickBot="1" x14ac:dyDescent="0.3">
      <c r="A126" s="10">
        <v>6</v>
      </c>
      <c r="B126" s="42" t="s">
        <v>114</v>
      </c>
      <c r="C126" s="5" t="s">
        <v>14</v>
      </c>
      <c r="D126" s="10"/>
      <c r="E126" s="5"/>
      <c r="F126" s="10"/>
      <c r="G126" s="10"/>
      <c r="H126" s="39">
        <v>893</v>
      </c>
      <c r="I126" s="31">
        <f t="shared" si="9"/>
        <v>893</v>
      </c>
      <c r="J126" s="36"/>
      <c r="K126" s="33"/>
      <c r="L126" s="33"/>
      <c r="M126" s="33"/>
    </row>
    <row r="127" spans="1:14" s="19" customFormat="1" ht="15" customHeight="1" thickBot="1" x14ac:dyDescent="0.3">
      <c r="A127" s="91" t="s">
        <v>128</v>
      </c>
      <c r="B127" s="91"/>
      <c r="C127" s="76">
        <v>6</v>
      </c>
      <c r="D127" s="76">
        <v>0</v>
      </c>
      <c r="E127" s="76">
        <v>3</v>
      </c>
      <c r="F127" s="76">
        <v>0</v>
      </c>
      <c r="G127" s="76">
        <v>0</v>
      </c>
      <c r="H127" s="77">
        <f>SUM(H121:H126)</f>
        <v>3999</v>
      </c>
      <c r="I127" s="77">
        <f>SUM(I121:I126)</f>
        <v>3999</v>
      </c>
      <c r="J127" s="78"/>
      <c r="K127" s="27"/>
      <c r="L127" s="27"/>
      <c r="M127" s="27"/>
      <c r="N127" s="19">
        <v>149</v>
      </c>
    </row>
    <row r="128" spans="1:14" s="19" customFormat="1" ht="15" customHeight="1" x14ac:dyDescent="0.25">
      <c r="A128" s="69"/>
      <c r="B128" s="69"/>
      <c r="C128" s="27"/>
      <c r="D128" s="27"/>
      <c r="E128" s="27"/>
      <c r="F128" s="27"/>
      <c r="G128" s="27"/>
      <c r="H128" s="70"/>
      <c r="I128" s="70"/>
      <c r="K128" s="27"/>
      <c r="L128" s="27"/>
      <c r="M128" s="27"/>
    </row>
    <row r="129" spans="1:14" s="19" customFormat="1" ht="15" customHeight="1" thickBot="1" x14ac:dyDescent="0.3">
      <c r="A129" s="69"/>
      <c r="B129" s="69"/>
      <c r="C129" s="27"/>
      <c r="D129" s="27"/>
      <c r="E129" s="27"/>
      <c r="F129" s="27"/>
      <c r="G129" s="27"/>
      <c r="H129" s="70"/>
      <c r="I129" s="70"/>
      <c r="K129" s="27"/>
      <c r="L129" s="27"/>
      <c r="M129" s="27"/>
    </row>
    <row r="130" spans="1:14" s="19" customFormat="1" ht="18.75" customHeight="1" thickBot="1" x14ac:dyDescent="0.3">
      <c r="A130" s="84" t="s">
        <v>1</v>
      </c>
      <c r="B130" s="72" t="s">
        <v>2</v>
      </c>
      <c r="C130" s="85" t="s">
        <v>3</v>
      </c>
      <c r="D130" s="86"/>
      <c r="E130" s="86"/>
      <c r="F130" s="86"/>
      <c r="G130" s="87"/>
      <c r="H130" s="88" t="s">
        <v>4</v>
      </c>
      <c r="I130" s="88" t="s">
        <v>129</v>
      </c>
      <c r="J130" s="82" t="s">
        <v>5</v>
      </c>
      <c r="K130" s="27"/>
      <c r="L130" s="27"/>
      <c r="M130" s="27"/>
    </row>
    <row r="131" spans="1:14" s="19" customFormat="1" ht="32.25" customHeight="1" thickBot="1" x14ac:dyDescent="0.3">
      <c r="A131" s="84"/>
      <c r="B131" s="72" t="s">
        <v>6</v>
      </c>
      <c r="C131" s="73" t="s">
        <v>7</v>
      </c>
      <c r="D131" s="73" t="s">
        <v>8</v>
      </c>
      <c r="E131" s="73" t="s">
        <v>9</v>
      </c>
      <c r="F131" s="73" t="s">
        <v>10</v>
      </c>
      <c r="G131" s="73" t="s">
        <v>11</v>
      </c>
      <c r="H131" s="89"/>
      <c r="I131" s="89"/>
      <c r="J131" s="83"/>
      <c r="K131" s="27"/>
      <c r="L131" s="27"/>
      <c r="M131" s="27"/>
    </row>
    <row r="132" spans="1:14" s="19" customFormat="1" ht="15" customHeight="1" x14ac:dyDescent="0.25">
      <c r="A132" s="65">
        <v>11</v>
      </c>
      <c r="B132" s="66" t="s">
        <v>115</v>
      </c>
      <c r="C132" s="65"/>
      <c r="D132" s="65"/>
      <c r="E132" s="65"/>
      <c r="F132" s="65"/>
      <c r="G132" s="65"/>
      <c r="H132" s="67"/>
      <c r="I132" s="68"/>
      <c r="J132" s="67"/>
      <c r="K132" s="27"/>
      <c r="L132" s="27"/>
      <c r="M132" s="27"/>
      <c r="N132" s="19">
        <v>151</v>
      </c>
    </row>
    <row r="133" spans="1:14" s="34" customFormat="1" ht="15" customHeight="1" x14ac:dyDescent="0.25">
      <c r="A133" s="10">
        <v>1</v>
      </c>
      <c r="B133" s="42" t="s">
        <v>116</v>
      </c>
      <c r="C133" s="26" t="s">
        <v>14</v>
      </c>
      <c r="D133" s="26"/>
      <c r="E133" s="26" t="s">
        <v>14</v>
      </c>
      <c r="F133" s="26"/>
      <c r="G133" s="26"/>
      <c r="H133" s="30">
        <v>808</v>
      </c>
      <c r="I133" s="31">
        <f t="shared" ref="I133:I140" si="10">H133</f>
        <v>808</v>
      </c>
      <c r="J133" s="36"/>
      <c r="K133" s="33"/>
      <c r="L133" s="33"/>
      <c r="M133" s="33"/>
      <c r="N133" s="34">
        <v>152</v>
      </c>
    </row>
    <row r="134" spans="1:14" s="34" customFormat="1" ht="15" customHeight="1" x14ac:dyDescent="0.25">
      <c r="A134" s="10">
        <v>2</v>
      </c>
      <c r="B134" s="42" t="s">
        <v>117</v>
      </c>
      <c r="C134" s="10" t="s">
        <v>14</v>
      </c>
      <c r="D134" s="64"/>
      <c r="E134" s="10"/>
      <c r="F134" s="64"/>
      <c r="G134" s="64"/>
      <c r="H134" s="30">
        <v>977</v>
      </c>
      <c r="I134" s="31">
        <f t="shared" si="10"/>
        <v>977</v>
      </c>
      <c r="J134" s="36"/>
      <c r="K134" s="33"/>
      <c r="L134" s="33"/>
      <c r="M134" s="33"/>
      <c r="N134" s="34">
        <v>154</v>
      </c>
    </row>
    <row r="135" spans="1:14" s="34" customFormat="1" ht="15" customHeight="1" x14ac:dyDescent="0.25">
      <c r="A135" s="10">
        <v>3</v>
      </c>
      <c r="B135" s="42" t="s">
        <v>118</v>
      </c>
      <c r="C135" s="5"/>
      <c r="D135" s="64"/>
      <c r="E135" s="64" t="s">
        <v>14</v>
      </c>
      <c r="F135" s="64"/>
      <c r="G135" s="64"/>
      <c r="H135" s="30">
        <v>1236</v>
      </c>
      <c r="I135" s="31">
        <f t="shared" si="10"/>
        <v>1236</v>
      </c>
      <c r="J135" s="36"/>
      <c r="K135" s="33"/>
      <c r="L135" s="33"/>
      <c r="M135" s="33"/>
    </row>
    <row r="136" spans="1:14" s="34" customFormat="1" ht="15" customHeight="1" x14ac:dyDescent="0.25">
      <c r="A136" s="10">
        <v>4</v>
      </c>
      <c r="B136" s="42" t="s">
        <v>119</v>
      </c>
      <c r="C136" s="29"/>
      <c r="D136" s="29" t="s">
        <v>18</v>
      </c>
      <c r="E136" s="29" t="s">
        <v>18</v>
      </c>
      <c r="F136" s="20"/>
      <c r="G136" s="26" t="s">
        <v>14</v>
      </c>
      <c r="H136" s="30">
        <v>1369</v>
      </c>
      <c r="I136" s="31">
        <f t="shared" si="10"/>
        <v>1369</v>
      </c>
      <c r="J136" s="36"/>
      <c r="K136" s="33"/>
      <c r="L136" s="33"/>
      <c r="M136" s="33"/>
    </row>
    <row r="137" spans="1:14" s="34" customFormat="1" ht="15" customHeight="1" x14ac:dyDescent="0.25">
      <c r="A137" s="10">
        <v>5</v>
      </c>
      <c r="B137" s="42" t="s">
        <v>120</v>
      </c>
      <c r="C137" s="5" t="s">
        <v>14</v>
      </c>
      <c r="D137" s="5"/>
      <c r="E137" s="5" t="s">
        <v>14</v>
      </c>
      <c r="F137" s="26"/>
      <c r="G137" s="26"/>
      <c r="H137" s="30">
        <v>719</v>
      </c>
      <c r="I137" s="31">
        <f t="shared" si="10"/>
        <v>719</v>
      </c>
      <c r="J137" s="36"/>
      <c r="K137" s="33"/>
      <c r="L137" s="33"/>
      <c r="M137" s="33"/>
      <c r="N137" s="34">
        <v>157</v>
      </c>
    </row>
    <row r="138" spans="1:14" s="34" customFormat="1" ht="15" customHeight="1" x14ac:dyDescent="0.25">
      <c r="A138" s="10">
        <v>6</v>
      </c>
      <c r="B138" s="42" t="s">
        <v>121</v>
      </c>
      <c r="C138" s="29" t="s">
        <v>14</v>
      </c>
      <c r="D138" s="29"/>
      <c r="E138" s="10"/>
      <c r="F138" s="26"/>
      <c r="G138" s="26"/>
      <c r="H138" s="30">
        <v>483</v>
      </c>
      <c r="I138" s="31">
        <f t="shared" si="10"/>
        <v>483</v>
      </c>
      <c r="J138" s="36"/>
      <c r="K138" s="33"/>
      <c r="L138" s="33"/>
      <c r="M138" s="33"/>
      <c r="N138" s="34">
        <v>159</v>
      </c>
    </row>
    <row r="139" spans="1:14" s="34" customFormat="1" ht="15" customHeight="1" x14ac:dyDescent="0.25">
      <c r="A139" s="10">
        <v>7</v>
      </c>
      <c r="B139" s="42" t="s">
        <v>122</v>
      </c>
      <c r="C139" s="5" t="s">
        <v>14</v>
      </c>
      <c r="D139" s="29" t="s">
        <v>18</v>
      </c>
      <c r="E139" s="29" t="s">
        <v>18</v>
      </c>
      <c r="F139" s="64"/>
      <c r="G139" s="64"/>
      <c r="H139" s="30">
        <v>1078</v>
      </c>
      <c r="I139" s="31">
        <f t="shared" si="10"/>
        <v>1078</v>
      </c>
      <c r="J139" s="32"/>
      <c r="K139" s="33"/>
      <c r="L139" s="33"/>
      <c r="M139" s="33"/>
      <c r="N139" s="34">
        <v>160</v>
      </c>
    </row>
    <row r="140" spans="1:14" s="34" customFormat="1" ht="15" customHeight="1" thickBot="1" x14ac:dyDescent="0.3">
      <c r="A140" s="10">
        <v>8</v>
      </c>
      <c r="B140" s="42" t="s">
        <v>123</v>
      </c>
      <c r="C140" s="29" t="s">
        <v>14</v>
      </c>
      <c r="D140" s="5"/>
      <c r="E140" s="10"/>
      <c r="F140" s="64"/>
      <c r="G140" s="26" t="s">
        <v>14</v>
      </c>
      <c r="H140" s="39">
        <v>949</v>
      </c>
      <c r="I140" s="31">
        <f t="shared" si="10"/>
        <v>949</v>
      </c>
      <c r="J140" s="36"/>
      <c r="K140" s="33"/>
      <c r="L140" s="33"/>
      <c r="M140" s="33"/>
      <c r="N140" s="34">
        <v>161</v>
      </c>
    </row>
    <row r="141" spans="1:14" s="19" customFormat="1" ht="15" customHeight="1" thickBot="1" x14ac:dyDescent="0.3">
      <c r="A141" s="91" t="s">
        <v>128</v>
      </c>
      <c r="B141" s="91"/>
      <c r="C141" s="76">
        <v>6</v>
      </c>
      <c r="D141" s="76">
        <v>2</v>
      </c>
      <c r="E141" s="76">
        <v>5</v>
      </c>
      <c r="F141" s="76">
        <v>0</v>
      </c>
      <c r="G141" s="76">
        <v>2</v>
      </c>
      <c r="H141" s="77">
        <f>SUM(H133:H140)</f>
        <v>7619</v>
      </c>
      <c r="I141" s="77">
        <f>SUM(I133:I140)</f>
        <v>7619</v>
      </c>
      <c r="J141" s="78"/>
      <c r="K141" s="27"/>
      <c r="L141" s="27"/>
      <c r="M141" s="27"/>
      <c r="N141" s="19">
        <v>163</v>
      </c>
    </row>
    <row r="142" spans="1:14" s="19" customFormat="1" ht="21" customHeight="1" thickBot="1" x14ac:dyDescent="0.3">
      <c r="A142" s="90" t="s">
        <v>124</v>
      </c>
      <c r="B142" s="90"/>
      <c r="C142" s="79">
        <f t="shared" ref="C142:I142" si="11">C28+C38+C44+C53+C63+C68+C89+C110+C119+C127+C141</f>
        <v>79</v>
      </c>
      <c r="D142" s="79">
        <f t="shared" si="11"/>
        <v>13</v>
      </c>
      <c r="E142" s="79">
        <f t="shared" si="11"/>
        <v>39</v>
      </c>
      <c r="F142" s="79">
        <f t="shared" si="11"/>
        <v>4</v>
      </c>
      <c r="G142" s="79">
        <f t="shared" si="11"/>
        <v>8</v>
      </c>
      <c r="H142" s="80">
        <f t="shared" si="11"/>
        <v>164010</v>
      </c>
      <c r="I142" s="80">
        <f t="shared" si="11"/>
        <v>164010</v>
      </c>
      <c r="J142" s="81"/>
      <c r="K142" s="27"/>
      <c r="L142" s="27"/>
      <c r="M142" s="27"/>
    </row>
    <row r="143" spans="1:14" ht="17.25" customHeight="1" x14ac:dyDescent="0.3">
      <c r="A143" s="12"/>
      <c r="J143" s="13"/>
    </row>
    <row r="144" spans="1:14" ht="17.25" customHeight="1" x14ac:dyDescent="0.25">
      <c r="A144" s="14"/>
      <c r="G144" s="17" t="s">
        <v>130</v>
      </c>
    </row>
    <row r="145" spans="1:7" ht="17.25" customHeight="1" x14ac:dyDescent="0.25">
      <c r="A145" s="7"/>
      <c r="B145" s="14"/>
      <c r="C145" s="16"/>
      <c r="G145" s="17" t="s">
        <v>125</v>
      </c>
    </row>
    <row r="146" spans="1:7" x14ac:dyDescent="0.25">
      <c r="G146" s="15"/>
    </row>
    <row r="147" spans="1:7" x14ac:dyDescent="0.25">
      <c r="G147" s="15"/>
    </row>
    <row r="148" spans="1:7" x14ac:dyDescent="0.25">
      <c r="G148" s="15"/>
    </row>
    <row r="149" spans="1:7" ht="14.5" x14ac:dyDescent="0.35">
      <c r="G149" s="18" t="s">
        <v>126</v>
      </c>
    </row>
    <row r="150" spans="1:7" x14ac:dyDescent="0.25">
      <c r="G150" s="15" t="s">
        <v>127</v>
      </c>
    </row>
  </sheetData>
  <mergeCells count="29">
    <mergeCell ref="A53:B53"/>
    <mergeCell ref="A8:J8"/>
    <mergeCell ref="A9:J9"/>
    <mergeCell ref="A12:A13"/>
    <mergeCell ref="C12:G12"/>
    <mergeCell ref="H12:H13"/>
    <mergeCell ref="J12:J13"/>
    <mergeCell ref="A142:B142"/>
    <mergeCell ref="I12:I13"/>
    <mergeCell ref="A68:B68"/>
    <mergeCell ref="A89:B89"/>
    <mergeCell ref="A110:B110"/>
    <mergeCell ref="A119:B119"/>
    <mergeCell ref="A127:B127"/>
    <mergeCell ref="A141:B141"/>
    <mergeCell ref="A63:B63"/>
    <mergeCell ref="A70:A71"/>
    <mergeCell ref="C70:G70"/>
    <mergeCell ref="H70:H71"/>
    <mergeCell ref="I70:I71"/>
    <mergeCell ref="A28:B28"/>
    <mergeCell ref="A38:B38"/>
    <mergeCell ref="A44:B44"/>
    <mergeCell ref="J70:J71"/>
    <mergeCell ref="A130:A131"/>
    <mergeCell ref="C130:G130"/>
    <mergeCell ref="H130:H131"/>
    <mergeCell ref="I130:I131"/>
    <mergeCell ref="J130:J131"/>
  </mergeCells>
  <printOptions horizontalCentered="1"/>
  <pageMargins left="0.39370078740157483" right="0.31496062992125984" top="0.31496062992125984" bottom="0.31496062992125984" header="0" footer="0"/>
  <pageSetup paperSize="256" scale="80" fitToWidth="0" fitToHeight="0" orientation="portrait" horizontalDpi="4294967292" verticalDpi="200" r:id="rId1"/>
  <rowBreaks count="2" manualBreakCount="2">
    <brk id="69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Yuhni</cp:lastModifiedBy>
  <cp:lastPrinted>2022-07-18T04:08:06Z</cp:lastPrinted>
  <dcterms:created xsi:type="dcterms:W3CDTF">2021-02-21T03:31:37Z</dcterms:created>
  <dcterms:modified xsi:type="dcterms:W3CDTF">2022-11-25T00:15:36Z</dcterms:modified>
</cp:coreProperties>
</file>